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ascappini\Desktop\escritorio\INFO ELIPSOS\PERS\EBOOK- 100 TOOLS FOR ANALYSTS\80 FMBA Blog\WHAT-IF AND OPTIMIZATION\"/>
    </mc:Choice>
  </mc:AlternateContent>
  <xr:revisionPtr revIDLastSave="0" documentId="13_ncr:1_{25A0BEDC-4CD3-40F5-B49A-A749BB21171D}" xr6:coauthVersionLast="45" xr6:coauthVersionMax="45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Triangular Distr" sheetId="4" state="hidden" r:id="rId1"/>
    <sheet name="DISTRIBUTIONS" sheetId="2" r:id="rId2"/>
    <sheet name="SIMULATION" sheetId="3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" i="2" l="1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I1003" i="3" l="1"/>
  <c r="I1002" i="3"/>
  <c r="I1001" i="3"/>
  <c r="I1000" i="3"/>
  <c r="I999" i="3"/>
  <c r="I998" i="3"/>
  <c r="I997" i="3"/>
  <c r="I996" i="3"/>
  <c r="I995" i="3"/>
  <c r="I994" i="3"/>
  <c r="I993" i="3"/>
  <c r="I992" i="3"/>
  <c r="I991" i="3"/>
  <c r="I990" i="3"/>
  <c r="I989" i="3"/>
  <c r="I988" i="3"/>
  <c r="I987" i="3"/>
  <c r="I986" i="3"/>
  <c r="I985" i="3"/>
  <c r="I984" i="3"/>
  <c r="I983" i="3"/>
  <c r="I982" i="3"/>
  <c r="I981" i="3"/>
  <c r="I980" i="3"/>
  <c r="I979" i="3"/>
  <c r="I978" i="3"/>
  <c r="I977" i="3"/>
  <c r="I976" i="3"/>
  <c r="I975" i="3"/>
  <c r="I974" i="3"/>
  <c r="I973" i="3"/>
  <c r="I972" i="3"/>
  <c r="I971" i="3"/>
  <c r="I970" i="3"/>
  <c r="I969" i="3"/>
  <c r="I968" i="3"/>
  <c r="I967" i="3"/>
  <c r="I966" i="3"/>
  <c r="I965" i="3"/>
  <c r="I964" i="3"/>
  <c r="I963" i="3"/>
  <c r="I962" i="3"/>
  <c r="I961" i="3"/>
  <c r="I960" i="3"/>
  <c r="I959" i="3"/>
  <c r="I958" i="3"/>
  <c r="I957" i="3"/>
  <c r="I956" i="3"/>
  <c r="I955" i="3"/>
  <c r="I954" i="3"/>
  <c r="I953" i="3"/>
  <c r="I952" i="3"/>
  <c r="I951" i="3"/>
  <c r="I950" i="3"/>
  <c r="I949" i="3"/>
  <c r="I948" i="3"/>
  <c r="I947" i="3"/>
  <c r="I946" i="3"/>
  <c r="I945" i="3"/>
  <c r="I944" i="3"/>
  <c r="I943" i="3"/>
  <c r="I942" i="3"/>
  <c r="I941" i="3"/>
  <c r="I940" i="3"/>
  <c r="I939" i="3"/>
  <c r="I938" i="3"/>
  <c r="I937" i="3"/>
  <c r="I936" i="3"/>
  <c r="I935" i="3"/>
  <c r="I934" i="3"/>
  <c r="I933" i="3"/>
  <c r="I932" i="3"/>
  <c r="I931" i="3"/>
  <c r="I930" i="3"/>
  <c r="I929" i="3"/>
  <c r="I928" i="3"/>
  <c r="I927" i="3"/>
  <c r="I926" i="3"/>
  <c r="I925" i="3"/>
  <c r="I924" i="3"/>
  <c r="I923" i="3"/>
  <c r="I922" i="3"/>
  <c r="I921" i="3"/>
  <c r="I920" i="3"/>
  <c r="I919" i="3"/>
  <c r="I918" i="3"/>
  <c r="I917" i="3"/>
  <c r="I916" i="3"/>
  <c r="I915" i="3"/>
  <c r="I914" i="3"/>
  <c r="I913" i="3"/>
  <c r="I912" i="3"/>
  <c r="I911" i="3"/>
  <c r="I910" i="3"/>
  <c r="I909" i="3"/>
  <c r="I908" i="3"/>
  <c r="I907" i="3"/>
  <c r="I906" i="3"/>
  <c r="I905" i="3"/>
  <c r="I904" i="3"/>
  <c r="I903" i="3"/>
  <c r="I902" i="3"/>
  <c r="I901" i="3"/>
  <c r="I900" i="3"/>
  <c r="I899" i="3"/>
  <c r="I898" i="3"/>
  <c r="I897" i="3"/>
  <c r="I896" i="3"/>
  <c r="I895" i="3"/>
  <c r="I894" i="3"/>
  <c r="I893" i="3"/>
  <c r="I892" i="3"/>
  <c r="I891" i="3"/>
  <c r="I890" i="3"/>
  <c r="I889" i="3"/>
  <c r="I888" i="3"/>
  <c r="I887" i="3"/>
  <c r="I886" i="3"/>
  <c r="I885" i="3"/>
  <c r="I884" i="3"/>
  <c r="I883" i="3"/>
  <c r="I882" i="3"/>
  <c r="I881" i="3"/>
  <c r="I880" i="3"/>
  <c r="I879" i="3"/>
  <c r="I878" i="3"/>
  <c r="I877" i="3"/>
  <c r="I876" i="3"/>
  <c r="I875" i="3"/>
  <c r="I874" i="3"/>
  <c r="I873" i="3"/>
  <c r="I872" i="3"/>
  <c r="I871" i="3"/>
  <c r="I870" i="3"/>
  <c r="I869" i="3"/>
  <c r="I868" i="3"/>
  <c r="I867" i="3"/>
  <c r="I866" i="3"/>
  <c r="I865" i="3"/>
  <c r="I864" i="3"/>
  <c r="I863" i="3"/>
  <c r="I862" i="3"/>
  <c r="I861" i="3"/>
  <c r="I860" i="3"/>
  <c r="I859" i="3"/>
  <c r="I858" i="3"/>
  <c r="I857" i="3"/>
  <c r="I856" i="3"/>
  <c r="I855" i="3"/>
  <c r="I854" i="3"/>
  <c r="I853" i="3"/>
  <c r="I852" i="3"/>
  <c r="I851" i="3"/>
  <c r="I850" i="3"/>
  <c r="I849" i="3"/>
  <c r="I848" i="3"/>
  <c r="I847" i="3"/>
  <c r="I846" i="3"/>
  <c r="I845" i="3"/>
  <c r="I844" i="3"/>
  <c r="I843" i="3"/>
  <c r="I842" i="3"/>
  <c r="I841" i="3"/>
  <c r="I840" i="3"/>
  <c r="I839" i="3"/>
  <c r="I838" i="3"/>
  <c r="I837" i="3"/>
  <c r="I836" i="3"/>
  <c r="I835" i="3"/>
  <c r="I834" i="3"/>
  <c r="I833" i="3"/>
  <c r="I832" i="3"/>
  <c r="I831" i="3"/>
  <c r="I830" i="3"/>
  <c r="I829" i="3"/>
  <c r="I828" i="3"/>
  <c r="I827" i="3"/>
  <c r="I826" i="3"/>
  <c r="I825" i="3"/>
  <c r="I824" i="3"/>
  <c r="I823" i="3"/>
  <c r="I822" i="3"/>
  <c r="I821" i="3"/>
  <c r="I820" i="3"/>
  <c r="I819" i="3"/>
  <c r="I818" i="3"/>
  <c r="I817" i="3"/>
  <c r="I816" i="3"/>
  <c r="I815" i="3"/>
  <c r="I814" i="3"/>
  <c r="I813" i="3"/>
  <c r="I812" i="3"/>
  <c r="I811" i="3"/>
  <c r="I810" i="3"/>
  <c r="I809" i="3"/>
  <c r="I808" i="3"/>
  <c r="I807" i="3"/>
  <c r="I806" i="3"/>
  <c r="I805" i="3"/>
  <c r="I804" i="3"/>
  <c r="I803" i="3"/>
  <c r="I802" i="3"/>
  <c r="I801" i="3"/>
  <c r="I800" i="3"/>
  <c r="I799" i="3"/>
  <c r="I798" i="3"/>
  <c r="I797" i="3"/>
  <c r="I796" i="3"/>
  <c r="I795" i="3"/>
  <c r="I794" i="3"/>
  <c r="I793" i="3"/>
  <c r="I792" i="3"/>
  <c r="I791" i="3"/>
  <c r="I790" i="3"/>
  <c r="I789" i="3"/>
  <c r="I788" i="3"/>
  <c r="I787" i="3"/>
  <c r="I786" i="3"/>
  <c r="I785" i="3"/>
  <c r="I784" i="3"/>
  <c r="I783" i="3"/>
  <c r="I782" i="3"/>
  <c r="I781" i="3"/>
  <c r="I780" i="3"/>
  <c r="I779" i="3"/>
  <c r="I778" i="3"/>
  <c r="I777" i="3"/>
  <c r="I776" i="3"/>
  <c r="I775" i="3"/>
  <c r="I774" i="3"/>
  <c r="I773" i="3"/>
  <c r="I772" i="3"/>
  <c r="I771" i="3"/>
  <c r="I770" i="3"/>
  <c r="I769" i="3"/>
  <c r="I768" i="3"/>
  <c r="I767" i="3"/>
  <c r="I766" i="3"/>
  <c r="I765" i="3"/>
  <c r="I764" i="3"/>
  <c r="I763" i="3"/>
  <c r="I762" i="3"/>
  <c r="I761" i="3"/>
  <c r="I760" i="3"/>
  <c r="I759" i="3"/>
  <c r="I758" i="3"/>
  <c r="I757" i="3"/>
  <c r="I756" i="3"/>
  <c r="I755" i="3"/>
  <c r="I754" i="3"/>
  <c r="I753" i="3"/>
  <c r="I752" i="3"/>
  <c r="I751" i="3"/>
  <c r="I750" i="3"/>
  <c r="I749" i="3"/>
  <c r="I748" i="3"/>
  <c r="I747" i="3"/>
  <c r="I746" i="3"/>
  <c r="I745" i="3"/>
  <c r="I744" i="3"/>
  <c r="I743" i="3"/>
  <c r="I742" i="3"/>
  <c r="I741" i="3"/>
  <c r="I740" i="3"/>
  <c r="I739" i="3"/>
  <c r="I738" i="3"/>
  <c r="I737" i="3"/>
  <c r="I736" i="3"/>
  <c r="I735" i="3"/>
  <c r="I734" i="3"/>
  <c r="I733" i="3"/>
  <c r="I732" i="3"/>
  <c r="I731" i="3"/>
  <c r="I730" i="3"/>
  <c r="I729" i="3"/>
  <c r="I728" i="3"/>
  <c r="I727" i="3"/>
  <c r="I726" i="3"/>
  <c r="I725" i="3"/>
  <c r="I724" i="3"/>
  <c r="I723" i="3"/>
  <c r="I722" i="3"/>
  <c r="I721" i="3"/>
  <c r="I720" i="3"/>
  <c r="I719" i="3"/>
  <c r="I718" i="3"/>
  <c r="I717" i="3"/>
  <c r="I716" i="3"/>
  <c r="I715" i="3"/>
  <c r="I714" i="3"/>
  <c r="I713" i="3"/>
  <c r="I712" i="3"/>
  <c r="I711" i="3"/>
  <c r="I710" i="3"/>
  <c r="I709" i="3"/>
  <c r="I708" i="3"/>
  <c r="I707" i="3"/>
  <c r="I706" i="3"/>
  <c r="I705" i="3"/>
  <c r="I704" i="3"/>
  <c r="I703" i="3"/>
  <c r="I702" i="3"/>
  <c r="I701" i="3"/>
  <c r="I700" i="3"/>
  <c r="I699" i="3"/>
  <c r="I698" i="3"/>
  <c r="I697" i="3"/>
  <c r="I696" i="3"/>
  <c r="I695" i="3"/>
  <c r="I694" i="3"/>
  <c r="I693" i="3"/>
  <c r="I692" i="3"/>
  <c r="I691" i="3"/>
  <c r="I690" i="3"/>
  <c r="I689" i="3"/>
  <c r="I688" i="3"/>
  <c r="I687" i="3"/>
  <c r="I686" i="3"/>
  <c r="I685" i="3"/>
  <c r="I684" i="3"/>
  <c r="I683" i="3"/>
  <c r="I682" i="3"/>
  <c r="I681" i="3"/>
  <c r="I680" i="3"/>
  <c r="I679" i="3"/>
  <c r="I678" i="3"/>
  <c r="I677" i="3"/>
  <c r="I676" i="3"/>
  <c r="I675" i="3"/>
  <c r="I674" i="3"/>
  <c r="I673" i="3"/>
  <c r="I672" i="3"/>
  <c r="I671" i="3"/>
  <c r="I670" i="3"/>
  <c r="I669" i="3"/>
  <c r="I668" i="3"/>
  <c r="I667" i="3"/>
  <c r="I666" i="3"/>
  <c r="I665" i="3"/>
  <c r="I664" i="3"/>
  <c r="I663" i="3"/>
  <c r="I662" i="3"/>
  <c r="I661" i="3"/>
  <c r="I660" i="3"/>
  <c r="I659" i="3"/>
  <c r="I658" i="3"/>
  <c r="I657" i="3"/>
  <c r="I656" i="3"/>
  <c r="I655" i="3"/>
  <c r="I654" i="3"/>
  <c r="I653" i="3"/>
  <c r="I652" i="3"/>
  <c r="I651" i="3"/>
  <c r="I650" i="3"/>
  <c r="I649" i="3"/>
  <c r="I648" i="3"/>
  <c r="I647" i="3"/>
  <c r="I646" i="3"/>
  <c r="I645" i="3"/>
  <c r="I644" i="3"/>
  <c r="I643" i="3"/>
  <c r="I642" i="3"/>
  <c r="I641" i="3"/>
  <c r="I640" i="3"/>
  <c r="I639" i="3"/>
  <c r="I638" i="3"/>
  <c r="I637" i="3"/>
  <c r="I636" i="3"/>
  <c r="I635" i="3"/>
  <c r="I634" i="3"/>
  <c r="I633" i="3"/>
  <c r="I632" i="3"/>
  <c r="I631" i="3"/>
  <c r="I630" i="3"/>
  <c r="I629" i="3"/>
  <c r="I628" i="3"/>
  <c r="I627" i="3"/>
  <c r="I626" i="3"/>
  <c r="I625" i="3"/>
  <c r="I624" i="3"/>
  <c r="I623" i="3"/>
  <c r="I622" i="3"/>
  <c r="I621" i="3"/>
  <c r="I620" i="3"/>
  <c r="I619" i="3"/>
  <c r="I618" i="3"/>
  <c r="I617" i="3"/>
  <c r="I616" i="3"/>
  <c r="I615" i="3"/>
  <c r="I614" i="3"/>
  <c r="I613" i="3"/>
  <c r="I612" i="3"/>
  <c r="I611" i="3"/>
  <c r="I610" i="3"/>
  <c r="I609" i="3"/>
  <c r="I608" i="3"/>
  <c r="I607" i="3"/>
  <c r="I606" i="3"/>
  <c r="I605" i="3"/>
  <c r="I604" i="3"/>
  <c r="I603" i="3"/>
  <c r="I602" i="3"/>
  <c r="I601" i="3"/>
  <c r="I600" i="3"/>
  <c r="I599" i="3"/>
  <c r="I598" i="3"/>
  <c r="I597" i="3"/>
  <c r="I596" i="3"/>
  <c r="I595" i="3"/>
  <c r="I594" i="3"/>
  <c r="I593" i="3"/>
  <c r="I592" i="3"/>
  <c r="I591" i="3"/>
  <c r="I590" i="3"/>
  <c r="I589" i="3"/>
  <c r="I588" i="3"/>
  <c r="I587" i="3"/>
  <c r="I586" i="3"/>
  <c r="I585" i="3"/>
  <c r="I584" i="3"/>
  <c r="I583" i="3"/>
  <c r="I582" i="3"/>
  <c r="I581" i="3"/>
  <c r="I580" i="3"/>
  <c r="I579" i="3"/>
  <c r="I578" i="3"/>
  <c r="I577" i="3"/>
  <c r="I576" i="3"/>
  <c r="I575" i="3"/>
  <c r="I574" i="3"/>
  <c r="I573" i="3"/>
  <c r="I572" i="3"/>
  <c r="I571" i="3"/>
  <c r="I570" i="3"/>
  <c r="I569" i="3"/>
  <c r="I568" i="3"/>
  <c r="I567" i="3"/>
  <c r="I566" i="3"/>
  <c r="I565" i="3"/>
  <c r="I564" i="3"/>
  <c r="I563" i="3"/>
  <c r="I562" i="3"/>
  <c r="I561" i="3"/>
  <c r="I560" i="3"/>
  <c r="I559" i="3"/>
  <c r="I558" i="3"/>
  <c r="I557" i="3"/>
  <c r="I556" i="3"/>
  <c r="I555" i="3"/>
  <c r="I554" i="3"/>
  <c r="I553" i="3"/>
  <c r="I552" i="3"/>
  <c r="I551" i="3"/>
  <c r="I550" i="3"/>
  <c r="I549" i="3"/>
  <c r="I548" i="3"/>
  <c r="I547" i="3"/>
  <c r="I546" i="3"/>
  <c r="I545" i="3"/>
  <c r="I544" i="3"/>
  <c r="I543" i="3"/>
  <c r="I542" i="3"/>
  <c r="I541" i="3"/>
  <c r="I540" i="3"/>
  <c r="I539" i="3"/>
  <c r="I538" i="3"/>
  <c r="I537" i="3"/>
  <c r="I536" i="3"/>
  <c r="I535" i="3"/>
  <c r="I534" i="3"/>
  <c r="I533" i="3"/>
  <c r="I532" i="3"/>
  <c r="I531" i="3"/>
  <c r="I530" i="3"/>
  <c r="I529" i="3"/>
  <c r="I528" i="3"/>
  <c r="I527" i="3"/>
  <c r="I526" i="3"/>
  <c r="I525" i="3"/>
  <c r="I524" i="3"/>
  <c r="I523" i="3"/>
  <c r="I522" i="3"/>
  <c r="I521" i="3"/>
  <c r="I520" i="3"/>
  <c r="I519" i="3"/>
  <c r="I518" i="3"/>
  <c r="I517" i="3"/>
  <c r="I516" i="3"/>
  <c r="I515" i="3"/>
  <c r="I514" i="3"/>
  <c r="I513" i="3"/>
  <c r="I512" i="3"/>
  <c r="I511" i="3"/>
  <c r="I510" i="3"/>
  <c r="I509" i="3"/>
  <c r="I508" i="3"/>
  <c r="I507" i="3"/>
  <c r="I506" i="3"/>
  <c r="I505" i="3"/>
  <c r="I504" i="3"/>
  <c r="I503" i="3"/>
  <c r="I502" i="3"/>
  <c r="I501" i="3"/>
  <c r="I500" i="3"/>
  <c r="I499" i="3"/>
  <c r="I498" i="3"/>
  <c r="I497" i="3"/>
  <c r="I496" i="3"/>
  <c r="I495" i="3"/>
  <c r="I494" i="3"/>
  <c r="I493" i="3"/>
  <c r="I492" i="3"/>
  <c r="I491" i="3"/>
  <c r="I490" i="3"/>
  <c r="I489" i="3"/>
  <c r="I488" i="3"/>
  <c r="I487" i="3"/>
  <c r="I486" i="3"/>
  <c r="I485" i="3"/>
  <c r="I484" i="3"/>
  <c r="I483" i="3"/>
  <c r="I482" i="3"/>
  <c r="I481" i="3"/>
  <c r="I480" i="3"/>
  <c r="I479" i="3"/>
  <c r="I478" i="3"/>
  <c r="I477" i="3"/>
  <c r="I476" i="3"/>
  <c r="I475" i="3"/>
  <c r="I474" i="3"/>
  <c r="I473" i="3"/>
  <c r="I472" i="3"/>
  <c r="I471" i="3"/>
  <c r="I470" i="3"/>
  <c r="I469" i="3"/>
  <c r="I468" i="3"/>
  <c r="I467" i="3"/>
  <c r="I466" i="3"/>
  <c r="I465" i="3"/>
  <c r="I464" i="3"/>
  <c r="I463" i="3"/>
  <c r="I462" i="3"/>
  <c r="I461" i="3"/>
  <c r="I460" i="3"/>
  <c r="I459" i="3"/>
  <c r="I458" i="3"/>
  <c r="I457" i="3"/>
  <c r="I456" i="3"/>
  <c r="I455" i="3"/>
  <c r="I454" i="3"/>
  <c r="I453" i="3"/>
  <c r="I452" i="3"/>
  <c r="I451" i="3"/>
  <c r="I450" i="3"/>
  <c r="I449" i="3"/>
  <c r="I448" i="3"/>
  <c r="I447" i="3"/>
  <c r="I446" i="3"/>
  <c r="I445" i="3"/>
  <c r="I444" i="3"/>
  <c r="I443" i="3"/>
  <c r="I442" i="3"/>
  <c r="I441" i="3"/>
  <c r="I440" i="3"/>
  <c r="I439" i="3"/>
  <c r="I438" i="3"/>
  <c r="I437" i="3"/>
  <c r="I436" i="3"/>
  <c r="I435" i="3"/>
  <c r="I434" i="3"/>
  <c r="I433" i="3"/>
  <c r="I432" i="3"/>
  <c r="I431" i="3"/>
  <c r="I430" i="3"/>
  <c r="I429" i="3"/>
  <c r="I428" i="3"/>
  <c r="I427" i="3"/>
  <c r="I426" i="3"/>
  <c r="I425" i="3"/>
  <c r="I424" i="3"/>
  <c r="I423" i="3"/>
  <c r="I422" i="3"/>
  <c r="I421" i="3"/>
  <c r="I420" i="3"/>
  <c r="I419" i="3"/>
  <c r="I418" i="3"/>
  <c r="I417" i="3"/>
  <c r="I416" i="3"/>
  <c r="I415" i="3"/>
  <c r="I414" i="3"/>
  <c r="I413" i="3"/>
  <c r="I412" i="3"/>
  <c r="I411" i="3"/>
  <c r="I410" i="3"/>
  <c r="I409" i="3"/>
  <c r="I408" i="3"/>
  <c r="I407" i="3"/>
  <c r="I406" i="3"/>
  <c r="I405" i="3"/>
  <c r="I404" i="3"/>
  <c r="I403" i="3"/>
  <c r="I402" i="3"/>
  <c r="I401" i="3"/>
  <c r="I400" i="3"/>
  <c r="I399" i="3"/>
  <c r="I398" i="3"/>
  <c r="I397" i="3"/>
  <c r="I396" i="3"/>
  <c r="I395" i="3"/>
  <c r="I394" i="3"/>
  <c r="I393" i="3"/>
  <c r="I392" i="3"/>
  <c r="I391" i="3"/>
  <c r="I390" i="3"/>
  <c r="I389" i="3"/>
  <c r="I388" i="3"/>
  <c r="I387" i="3"/>
  <c r="I386" i="3"/>
  <c r="I385" i="3"/>
  <c r="I384" i="3"/>
  <c r="I383" i="3"/>
  <c r="I382" i="3"/>
  <c r="I381" i="3"/>
  <c r="I380" i="3"/>
  <c r="I379" i="3"/>
  <c r="I378" i="3"/>
  <c r="I377" i="3"/>
  <c r="I376" i="3"/>
  <c r="I375" i="3"/>
  <c r="I374" i="3"/>
  <c r="I373" i="3"/>
  <c r="I372" i="3"/>
  <c r="I371" i="3"/>
  <c r="I370" i="3"/>
  <c r="I369" i="3"/>
  <c r="I368" i="3"/>
  <c r="I367" i="3"/>
  <c r="I366" i="3"/>
  <c r="I365" i="3"/>
  <c r="I364" i="3"/>
  <c r="I363" i="3"/>
  <c r="I362" i="3"/>
  <c r="I361" i="3"/>
  <c r="I360" i="3"/>
  <c r="I359" i="3"/>
  <c r="I358" i="3"/>
  <c r="I357" i="3"/>
  <c r="I356" i="3"/>
  <c r="I355" i="3"/>
  <c r="I354" i="3"/>
  <c r="I353" i="3"/>
  <c r="I352" i="3"/>
  <c r="I351" i="3"/>
  <c r="I350" i="3"/>
  <c r="I349" i="3"/>
  <c r="I348" i="3"/>
  <c r="I347" i="3"/>
  <c r="I346" i="3"/>
  <c r="I345" i="3"/>
  <c r="I344" i="3"/>
  <c r="I343" i="3"/>
  <c r="I342" i="3"/>
  <c r="I341" i="3"/>
  <c r="I340" i="3"/>
  <c r="I339" i="3"/>
  <c r="I338" i="3"/>
  <c r="I337" i="3"/>
  <c r="I336" i="3"/>
  <c r="I335" i="3"/>
  <c r="I334" i="3"/>
  <c r="I333" i="3"/>
  <c r="I332" i="3"/>
  <c r="I331" i="3"/>
  <c r="I330" i="3"/>
  <c r="I329" i="3"/>
  <c r="I328" i="3"/>
  <c r="I327" i="3"/>
  <c r="I326" i="3"/>
  <c r="I325" i="3"/>
  <c r="I324" i="3"/>
  <c r="I323" i="3"/>
  <c r="I322" i="3"/>
  <c r="I321" i="3"/>
  <c r="I320" i="3"/>
  <c r="I319" i="3"/>
  <c r="I318" i="3"/>
  <c r="I317" i="3"/>
  <c r="I316" i="3"/>
  <c r="I315" i="3"/>
  <c r="I314" i="3"/>
  <c r="I313" i="3"/>
  <c r="I312" i="3"/>
  <c r="I311" i="3"/>
  <c r="I310" i="3"/>
  <c r="I309" i="3"/>
  <c r="I308" i="3"/>
  <c r="I307" i="3"/>
  <c r="I306" i="3"/>
  <c r="I305" i="3"/>
  <c r="I304" i="3"/>
  <c r="I303" i="3"/>
  <c r="I302" i="3"/>
  <c r="I301" i="3"/>
  <c r="I300" i="3"/>
  <c r="I299" i="3"/>
  <c r="I298" i="3"/>
  <c r="I297" i="3"/>
  <c r="I296" i="3"/>
  <c r="I295" i="3"/>
  <c r="I294" i="3"/>
  <c r="I293" i="3"/>
  <c r="I292" i="3"/>
  <c r="I291" i="3"/>
  <c r="I290" i="3"/>
  <c r="I289" i="3"/>
  <c r="I288" i="3"/>
  <c r="I287" i="3"/>
  <c r="I286" i="3"/>
  <c r="I285" i="3"/>
  <c r="I284" i="3"/>
  <c r="I283" i="3"/>
  <c r="I282" i="3"/>
  <c r="I281" i="3"/>
  <c r="I280" i="3"/>
  <c r="I279" i="3"/>
  <c r="I278" i="3"/>
  <c r="I277" i="3"/>
  <c r="I276" i="3"/>
  <c r="I275" i="3"/>
  <c r="I274" i="3"/>
  <c r="I273" i="3"/>
  <c r="I272" i="3"/>
  <c r="I271" i="3"/>
  <c r="I270" i="3"/>
  <c r="I269" i="3"/>
  <c r="I268" i="3"/>
  <c r="I267" i="3"/>
  <c r="I266" i="3"/>
  <c r="I265" i="3"/>
  <c r="I264" i="3"/>
  <c r="I263" i="3"/>
  <c r="I262" i="3"/>
  <c r="I261" i="3"/>
  <c r="I260" i="3"/>
  <c r="I259" i="3"/>
  <c r="I258" i="3"/>
  <c r="I257" i="3"/>
  <c r="I256" i="3"/>
  <c r="I255" i="3"/>
  <c r="I254" i="3"/>
  <c r="I253" i="3"/>
  <c r="I252" i="3"/>
  <c r="I251" i="3"/>
  <c r="I250" i="3"/>
  <c r="I249" i="3"/>
  <c r="I248" i="3"/>
  <c r="I247" i="3"/>
  <c r="I246" i="3"/>
  <c r="I245" i="3"/>
  <c r="I244" i="3"/>
  <c r="I243" i="3"/>
  <c r="I242" i="3"/>
  <c r="I241" i="3"/>
  <c r="I240" i="3"/>
  <c r="I239" i="3"/>
  <c r="I238" i="3"/>
  <c r="I237" i="3"/>
  <c r="I236" i="3"/>
  <c r="I235" i="3"/>
  <c r="I234" i="3"/>
  <c r="I233" i="3"/>
  <c r="I232" i="3"/>
  <c r="I231" i="3"/>
  <c r="I230" i="3"/>
  <c r="I229" i="3"/>
  <c r="I228" i="3"/>
  <c r="I227" i="3"/>
  <c r="I226" i="3"/>
  <c r="I225" i="3"/>
  <c r="I224" i="3"/>
  <c r="I223" i="3"/>
  <c r="I222" i="3"/>
  <c r="I221" i="3"/>
  <c r="I220" i="3"/>
  <c r="I219" i="3"/>
  <c r="I218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190" i="3"/>
  <c r="I189" i="3"/>
  <c r="I188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F1003" i="3"/>
  <c r="F1002" i="3"/>
  <c r="F1001" i="3"/>
  <c r="G1001" i="3" s="1"/>
  <c r="F1000" i="3"/>
  <c r="F999" i="3"/>
  <c r="F998" i="3"/>
  <c r="F997" i="3"/>
  <c r="F996" i="3"/>
  <c r="H996" i="3" s="1"/>
  <c r="F995" i="3"/>
  <c r="F994" i="3"/>
  <c r="F993" i="3"/>
  <c r="G993" i="3" s="1"/>
  <c r="F992" i="3"/>
  <c r="F991" i="3"/>
  <c r="F990" i="3"/>
  <c r="F989" i="3"/>
  <c r="F988" i="3"/>
  <c r="H988" i="3" s="1"/>
  <c r="F987" i="3"/>
  <c r="F986" i="3"/>
  <c r="F985" i="3"/>
  <c r="G985" i="3" s="1"/>
  <c r="F984" i="3"/>
  <c r="F983" i="3"/>
  <c r="F982" i="3"/>
  <c r="F981" i="3"/>
  <c r="F980" i="3"/>
  <c r="H980" i="3" s="1"/>
  <c r="F979" i="3"/>
  <c r="F978" i="3"/>
  <c r="F977" i="3"/>
  <c r="G977" i="3" s="1"/>
  <c r="F976" i="3"/>
  <c r="F975" i="3"/>
  <c r="F974" i="3"/>
  <c r="F973" i="3"/>
  <c r="F972" i="3"/>
  <c r="H972" i="3" s="1"/>
  <c r="F971" i="3"/>
  <c r="F970" i="3"/>
  <c r="F969" i="3"/>
  <c r="G969" i="3" s="1"/>
  <c r="F968" i="3"/>
  <c r="F967" i="3"/>
  <c r="F966" i="3"/>
  <c r="F965" i="3"/>
  <c r="F964" i="3"/>
  <c r="H964" i="3" s="1"/>
  <c r="F963" i="3"/>
  <c r="F962" i="3"/>
  <c r="F961" i="3"/>
  <c r="G961" i="3" s="1"/>
  <c r="F960" i="3"/>
  <c r="F959" i="3"/>
  <c r="F958" i="3"/>
  <c r="F957" i="3"/>
  <c r="F956" i="3"/>
  <c r="H956" i="3" s="1"/>
  <c r="F955" i="3"/>
  <c r="F954" i="3"/>
  <c r="F953" i="3"/>
  <c r="G953" i="3" s="1"/>
  <c r="F952" i="3"/>
  <c r="F951" i="3"/>
  <c r="F950" i="3"/>
  <c r="F949" i="3"/>
  <c r="F948" i="3"/>
  <c r="H948" i="3" s="1"/>
  <c r="F947" i="3"/>
  <c r="F946" i="3"/>
  <c r="F945" i="3"/>
  <c r="G945" i="3" s="1"/>
  <c r="F944" i="3"/>
  <c r="F943" i="3"/>
  <c r="F942" i="3"/>
  <c r="G942" i="3" s="1"/>
  <c r="F941" i="3"/>
  <c r="H941" i="3" s="1"/>
  <c r="F940" i="3"/>
  <c r="F939" i="3"/>
  <c r="F938" i="3"/>
  <c r="F937" i="3"/>
  <c r="H937" i="3" s="1"/>
  <c r="F936" i="3"/>
  <c r="F935" i="3"/>
  <c r="F934" i="3"/>
  <c r="G934" i="3" s="1"/>
  <c r="F933" i="3"/>
  <c r="H933" i="3" s="1"/>
  <c r="F932" i="3"/>
  <c r="F931" i="3"/>
  <c r="F930" i="3"/>
  <c r="F929" i="3"/>
  <c r="H929" i="3" s="1"/>
  <c r="F928" i="3"/>
  <c r="F927" i="3"/>
  <c r="F926" i="3"/>
  <c r="G926" i="3" s="1"/>
  <c r="F925" i="3"/>
  <c r="H925" i="3" s="1"/>
  <c r="F924" i="3"/>
  <c r="F923" i="3"/>
  <c r="F922" i="3"/>
  <c r="F921" i="3"/>
  <c r="H921" i="3" s="1"/>
  <c r="F920" i="3"/>
  <c r="F919" i="3"/>
  <c r="F918" i="3"/>
  <c r="G918" i="3" s="1"/>
  <c r="F917" i="3"/>
  <c r="H917" i="3" s="1"/>
  <c r="F916" i="3"/>
  <c r="F915" i="3"/>
  <c r="F914" i="3"/>
  <c r="F913" i="3"/>
  <c r="H913" i="3" s="1"/>
  <c r="F912" i="3"/>
  <c r="F911" i="3"/>
  <c r="F910" i="3"/>
  <c r="G910" i="3" s="1"/>
  <c r="F909" i="3"/>
  <c r="H909" i="3" s="1"/>
  <c r="F908" i="3"/>
  <c r="F907" i="3"/>
  <c r="F906" i="3"/>
  <c r="F905" i="3"/>
  <c r="H905" i="3" s="1"/>
  <c r="F904" i="3"/>
  <c r="F903" i="3"/>
  <c r="F902" i="3"/>
  <c r="G902" i="3" s="1"/>
  <c r="F901" i="3"/>
  <c r="H901" i="3" s="1"/>
  <c r="F900" i="3"/>
  <c r="F899" i="3"/>
  <c r="F898" i="3"/>
  <c r="F897" i="3"/>
  <c r="H897" i="3" s="1"/>
  <c r="F896" i="3"/>
  <c r="F895" i="3"/>
  <c r="F894" i="3"/>
  <c r="G894" i="3" s="1"/>
  <c r="F893" i="3"/>
  <c r="H893" i="3" s="1"/>
  <c r="F892" i="3"/>
  <c r="F891" i="3"/>
  <c r="F890" i="3"/>
  <c r="F889" i="3"/>
  <c r="H889" i="3" s="1"/>
  <c r="F888" i="3"/>
  <c r="F887" i="3"/>
  <c r="F886" i="3"/>
  <c r="G886" i="3" s="1"/>
  <c r="F885" i="3"/>
  <c r="H885" i="3" s="1"/>
  <c r="F884" i="3"/>
  <c r="F883" i="3"/>
  <c r="F882" i="3"/>
  <c r="F881" i="3"/>
  <c r="H881" i="3" s="1"/>
  <c r="F880" i="3"/>
  <c r="F879" i="3"/>
  <c r="F878" i="3"/>
  <c r="G878" i="3" s="1"/>
  <c r="F877" i="3"/>
  <c r="H877" i="3" s="1"/>
  <c r="F876" i="3"/>
  <c r="F875" i="3"/>
  <c r="F874" i="3"/>
  <c r="F873" i="3"/>
  <c r="H873" i="3" s="1"/>
  <c r="F872" i="3"/>
  <c r="F871" i="3"/>
  <c r="F870" i="3"/>
  <c r="G870" i="3" s="1"/>
  <c r="F869" i="3"/>
  <c r="H869" i="3" s="1"/>
  <c r="F868" i="3"/>
  <c r="F867" i="3"/>
  <c r="F866" i="3"/>
  <c r="F865" i="3"/>
  <c r="H865" i="3" s="1"/>
  <c r="F864" i="3"/>
  <c r="F863" i="3"/>
  <c r="F862" i="3"/>
  <c r="G862" i="3" s="1"/>
  <c r="F861" i="3"/>
  <c r="H861" i="3" s="1"/>
  <c r="F860" i="3"/>
  <c r="F859" i="3"/>
  <c r="F858" i="3"/>
  <c r="F857" i="3"/>
  <c r="H857" i="3" s="1"/>
  <c r="F856" i="3"/>
  <c r="F855" i="3"/>
  <c r="F854" i="3"/>
  <c r="G854" i="3" s="1"/>
  <c r="F853" i="3"/>
  <c r="H853" i="3" s="1"/>
  <c r="F852" i="3"/>
  <c r="F851" i="3"/>
  <c r="F850" i="3"/>
  <c r="F849" i="3"/>
  <c r="H849" i="3" s="1"/>
  <c r="F848" i="3"/>
  <c r="F847" i="3"/>
  <c r="F846" i="3"/>
  <c r="G846" i="3" s="1"/>
  <c r="F845" i="3"/>
  <c r="H845" i="3" s="1"/>
  <c r="F844" i="3"/>
  <c r="F843" i="3"/>
  <c r="F842" i="3"/>
  <c r="F841" i="3"/>
  <c r="H841" i="3" s="1"/>
  <c r="F840" i="3"/>
  <c r="F839" i="3"/>
  <c r="F838" i="3"/>
  <c r="G838" i="3" s="1"/>
  <c r="F837" i="3"/>
  <c r="H837" i="3" s="1"/>
  <c r="F836" i="3"/>
  <c r="F835" i="3"/>
  <c r="F834" i="3"/>
  <c r="F833" i="3"/>
  <c r="H833" i="3" s="1"/>
  <c r="F832" i="3"/>
  <c r="F831" i="3"/>
  <c r="F830" i="3"/>
  <c r="G830" i="3" s="1"/>
  <c r="F829" i="3"/>
  <c r="H829" i="3" s="1"/>
  <c r="F828" i="3"/>
  <c r="F827" i="3"/>
  <c r="F826" i="3"/>
  <c r="F825" i="3"/>
  <c r="H825" i="3" s="1"/>
  <c r="F824" i="3"/>
  <c r="F823" i="3"/>
  <c r="F822" i="3"/>
  <c r="G822" i="3" s="1"/>
  <c r="F821" i="3"/>
  <c r="H821" i="3" s="1"/>
  <c r="F820" i="3"/>
  <c r="F819" i="3"/>
  <c r="F818" i="3"/>
  <c r="F817" i="3"/>
  <c r="H817" i="3" s="1"/>
  <c r="F816" i="3"/>
  <c r="F815" i="3"/>
  <c r="F814" i="3"/>
  <c r="G814" i="3" s="1"/>
  <c r="F813" i="3"/>
  <c r="H813" i="3" s="1"/>
  <c r="F812" i="3"/>
  <c r="F811" i="3"/>
  <c r="F810" i="3"/>
  <c r="F809" i="3"/>
  <c r="H809" i="3" s="1"/>
  <c r="F808" i="3"/>
  <c r="F807" i="3"/>
  <c r="F806" i="3"/>
  <c r="G806" i="3" s="1"/>
  <c r="F805" i="3"/>
  <c r="H805" i="3" s="1"/>
  <c r="F804" i="3"/>
  <c r="F803" i="3"/>
  <c r="F802" i="3"/>
  <c r="F801" i="3"/>
  <c r="H801" i="3" s="1"/>
  <c r="F800" i="3"/>
  <c r="F799" i="3"/>
  <c r="F798" i="3"/>
  <c r="G798" i="3" s="1"/>
  <c r="F797" i="3"/>
  <c r="H797" i="3" s="1"/>
  <c r="F796" i="3"/>
  <c r="F795" i="3"/>
  <c r="F794" i="3"/>
  <c r="F793" i="3"/>
  <c r="H793" i="3" s="1"/>
  <c r="F792" i="3"/>
  <c r="F791" i="3"/>
  <c r="F790" i="3"/>
  <c r="G790" i="3" s="1"/>
  <c r="F789" i="3"/>
  <c r="H789" i="3" s="1"/>
  <c r="F788" i="3"/>
  <c r="F787" i="3"/>
  <c r="F786" i="3"/>
  <c r="F785" i="3"/>
  <c r="H785" i="3" s="1"/>
  <c r="F784" i="3"/>
  <c r="F783" i="3"/>
  <c r="F782" i="3"/>
  <c r="G782" i="3" s="1"/>
  <c r="F781" i="3"/>
  <c r="H781" i="3" s="1"/>
  <c r="F780" i="3"/>
  <c r="F779" i="3"/>
  <c r="F778" i="3"/>
  <c r="F777" i="3"/>
  <c r="H777" i="3" s="1"/>
  <c r="F776" i="3"/>
  <c r="F775" i="3"/>
  <c r="F774" i="3"/>
  <c r="G774" i="3" s="1"/>
  <c r="F773" i="3"/>
  <c r="H773" i="3" s="1"/>
  <c r="F772" i="3"/>
  <c r="F771" i="3"/>
  <c r="G771" i="3" s="1"/>
  <c r="F770" i="3"/>
  <c r="H770" i="3" s="1"/>
  <c r="F769" i="3"/>
  <c r="H769" i="3" s="1"/>
  <c r="F768" i="3"/>
  <c r="F767" i="3"/>
  <c r="G767" i="3" s="1"/>
  <c r="F766" i="3"/>
  <c r="H766" i="3" s="1"/>
  <c r="F765" i="3"/>
  <c r="H765" i="3" s="1"/>
  <c r="F764" i="3"/>
  <c r="F763" i="3"/>
  <c r="G763" i="3" s="1"/>
  <c r="F762" i="3"/>
  <c r="H762" i="3" s="1"/>
  <c r="F761" i="3"/>
  <c r="H761" i="3" s="1"/>
  <c r="F760" i="3"/>
  <c r="F759" i="3"/>
  <c r="G759" i="3" s="1"/>
  <c r="F758" i="3"/>
  <c r="H758" i="3" s="1"/>
  <c r="F757" i="3"/>
  <c r="H757" i="3" s="1"/>
  <c r="F756" i="3"/>
  <c r="F755" i="3"/>
  <c r="G755" i="3" s="1"/>
  <c r="F754" i="3"/>
  <c r="H754" i="3" s="1"/>
  <c r="F753" i="3"/>
  <c r="H753" i="3" s="1"/>
  <c r="F752" i="3"/>
  <c r="F751" i="3"/>
  <c r="G751" i="3" s="1"/>
  <c r="F750" i="3"/>
  <c r="H750" i="3" s="1"/>
  <c r="F749" i="3"/>
  <c r="H749" i="3" s="1"/>
  <c r="F748" i="3"/>
  <c r="F747" i="3"/>
  <c r="G747" i="3" s="1"/>
  <c r="F746" i="3"/>
  <c r="H746" i="3" s="1"/>
  <c r="F745" i="3"/>
  <c r="H745" i="3" s="1"/>
  <c r="F744" i="3"/>
  <c r="F743" i="3"/>
  <c r="G743" i="3" s="1"/>
  <c r="F742" i="3"/>
  <c r="H742" i="3" s="1"/>
  <c r="F741" i="3"/>
  <c r="H741" i="3" s="1"/>
  <c r="F740" i="3"/>
  <c r="F739" i="3"/>
  <c r="G739" i="3" s="1"/>
  <c r="F738" i="3"/>
  <c r="H738" i="3" s="1"/>
  <c r="F737" i="3"/>
  <c r="H737" i="3" s="1"/>
  <c r="F736" i="3"/>
  <c r="F735" i="3"/>
  <c r="G735" i="3" s="1"/>
  <c r="F734" i="3"/>
  <c r="H734" i="3" s="1"/>
  <c r="F733" i="3"/>
  <c r="H733" i="3" s="1"/>
  <c r="F732" i="3"/>
  <c r="F731" i="3"/>
  <c r="G731" i="3" s="1"/>
  <c r="F730" i="3"/>
  <c r="H730" i="3" s="1"/>
  <c r="F729" i="3"/>
  <c r="H729" i="3" s="1"/>
  <c r="F728" i="3"/>
  <c r="F727" i="3"/>
  <c r="G727" i="3" s="1"/>
  <c r="F726" i="3"/>
  <c r="H726" i="3" s="1"/>
  <c r="F725" i="3"/>
  <c r="H725" i="3" s="1"/>
  <c r="F724" i="3"/>
  <c r="F723" i="3"/>
  <c r="G723" i="3" s="1"/>
  <c r="F722" i="3"/>
  <c r="H722" i="3" s="1"/>
  <c r="F721" i="3"/>
  <c r="H721" i="3" s="1"/>
  <c r="F720" i="3"/>
  <c r="F719" i="3"/>
  <c r="G719" i="3" s="1"/>
  <c r="F718" i="3"/>
  <c r="H718" i="3" s="1"/>
  <c r="F717" i="3"/>
  <c r="H717" i="3" s="1"/>
  <c r="F716" i="3"/>
  <c r="F715" i="3"/>
  <c r="G715" i="3" s="1"/>
  <c r="F714" i="3"/>
  <c r="H714" i="3" s="1"/>
  <c r="F713" i="3"/>
  <c r="H713" i="3" s="1"/>
  <c r="F712" i="3"/>
  <c r="F711" i="3"/>
  <c r="G711" i="3" s="1"/>
  <c r="F710" i="3"/>
  <c r="H710" i="3" s="1"/>
  <c r="F709" i="3"/>
  <c r="H709" i="3" s="1"/>
  <c r="F708" i="3"/>
  <c r="F707" i="3"/>
  <c r="G707" i="3" s="1"/>
  <c r="F706" i="3"/>
  <c r="H706" i="3" s="1"/>
  <c r="F705" i="3"/>
  <c r="H705" i="3" s="1"/>
  <c r="F704" i="3"/>
  <c r="F703" i="3"/>
  <c r="G703" i="3" s="1"/>
  <c r="F702" i="3"/>
  <c r="H702" i="3" s="1"/>
  <c r="F701" i="3"/>
  <c r="H701" i="3" s="1"/>
  <c r="F700" i="3"/>
  <c r="F699" i="3"/>
  <c r="G699" i="3" s="1"/>
  <c r="F698" i="3"/>
  <c r="H698" i="3" s="1"/>
  <c r="F697" i="3"/>
  <c r="H697" i="3" s="1"/>
  <c r="F696" i="3"/>
  <c r="F695" i="3"/>
  <c r="G695" i="3" s="1"/>
  <c r="F694" i="3"/>
  <c r="H694" i="3" s="1"/>
  <c r="F693" i="3"/>
  <c r="H693" i="3" s="1"/>
  <c r="F692" i="3"/>
  <c r="F691" i="3"/>
  <c r="G691" i="3" s="1"/>
  <c r="F690" i="3"/>
  <c r="H690" i="3" s="1"/>
  <c r="F689" i="3"/>
  <c r="H689" i="3" s="1"/>
  <c r="F688" i="3"/>
  <c r="F687" i="3"/>
  <c r="G687" i="3" s="1"/>
  <c r="F686" i="3"/>
  <c r="H686" i="3" s="1"/>
  <c r="F685" i="3"/>
  <c r="H685" i="3" s="1"/>
  <c r="F684" i="3"/>
  <c r="F683" i="3"/>
  <c r="G683" i="3" s="1"/>
  <c r="F682" i="3"/>
  <c r="H682" i="3" s="1"/>
  <c r="F681" i="3"/>
  <c r="H681" i="3" s="1"/>
  <c r="F680" i="3"/>
  <c r="F679" i="3"/>
  <c r="G679" i="3" s="1"/>
  <c r="F678" i="3"/>
  <c r="H678" i="3" s="1"/>
  <c r="F677" i="3"/>
  <c r="H677" i="3" s="1"/>
  <c r="F676" i="3"/>
  <c r="F675" i="3"/>
  <c r="G675" i="3" s="1"/>
  <c r="F674" i="3"/>
  <c r="H674" i="3" s="1"/>
  <c r="F673" i="3"/>
  <c r="H673" i="3" s="1"/>
  <c r="F672" i="3"/>
  <c r="F671" i="3"/>
  <c r="G671" i="3" s="1"/>
  <c r="F670" i="3"/>
  <c r="H670" i="3" s="1"/>
  <c r="F669" i="3"/>
  <c r="H669" i="3" s="1"/>
  <c r="F668" i="3"/>
  <c r="F667" i="3"/>
  <c r="G667" i="3" s="1"/>
  <c r="F666" i="3"/>
  <c r="H666" i="3" s="1"/>
  <c r="F665" i="3"/>
  <c r="H665" i="3" s="1"/>
  <c r="F664" i="3"/>
  <c r="F663" i="3"/>
  <c r="G663" i="3" s="1"/>
  <c r="F662" i="3"/>
  <c r="H662" i="3" s="1"/>
  <c r="F661" i="3"/>
  <c r="H661" i="3" s="1"/>
  <c r="F660" i="3"/>
  <c r="F659" i="3"/>
  <c r="G659" i="3" s="1"/>
  <c r="F658" i="3"/>
  <c r="H658" i="3" s="1"/>
  <c r="F657" i="3"/>
  <c r="H657" i="3" s="1"/>
  <c r="F656" i="3"/>
  <c r="F655" i="3"/>
  <c r="G655" i="3" s="1"/>
  <c r="F654" i="3"/>
  <c r="H654" i="3" s="1"/>
  <c r="F653" i="3"/>
  <c r="H653" i="3" s="1"/>
  <c r="F652" i="3"/>
  <c r="F651" i="3"/>
  <c r="G651" i="3" s="1"/>
  <c r="F650" i="3"/>
  <c r="H650" i="3" s="1"/>
  <c r="F649" i="3"/>
  <c r="H649" i="3" s="1"/>
  <c r="F648" i="3"/>
  <c r="F647" i="3"/>
  <c r="G647" i="3" s="1"/>
  <c r="F646" i="3"/>
  <c r="H646" i="3" s="1"/>
  <c r="F645" i="3"/>
  <c r="H645" i="3" s="1"/>
  <c r="F644" i="3"/>
  <c r="F643" i="3"/>
  <c r="G643" i="3" s="1"/>
  <c r="F642" i="3"/>
  <c r="H642" i="3" s="1"/>
  <c r="F641" i="3"/>
  <c r="H641" i="3" s="1"/>
  <c r="F640" i="3"/>
  <c r="F639" i="3"/>
  <c r="G639" i="3" s="1"/>
  <c r="F638" i="3"/>
  <c r="H638" i="3" s="1"/>
  <c r="F637" i="3"/>
  <c r="H637" i="3" s="1"/>
  <c r="F636" i="3"/>
  <c r="F635" i="3"/>
  <c r="G635" i="3" s="1"/>
  <c r="F634" i="3"/>
  <c r="H634" i="3" s="1"/>
  <c r="F633" i="3"/>
  <c r="H633" i="3" s="1"/>
  <c r="F632" i="3"/>
  <c r="F631" i="3"/>
  <c r="G631" i="3" s="1"/>
  <c r="F630" i="3"/>
  <c r="H630" i="3" s="1"/>
  <c r="F629" i="3"/>
  <c r="H629" i="3" s="1"/>
  <c r="F628" i="3"/>
  <c r="F627" i="3"/>
  <c r="G627" i="3" s="1"/>
  <c r="F626" i="3"/>
  <c r="H626" i="3" s="1"/>
  <c r="F625" i="3"/>
  <c r="H625" i="3" s="1"/>
  <c r="F624" i="3"/>
  <c r="F623" i="3"/>
  <c r="G623" i="3" s="1"/>
  <c r="F622" i="3"/>
  <c r="H622" i="3" s="1"/>
  <c r="F621" i="3"/>
  <c r="H621" i="3" s="1"/>
  <c r="F620" i="3"/>
  <c r="F619" i="3"/>
  <c r="G619" i="3" s="1"/>
  <c r="F618" i="3"/>
  <c r="H618" i="3" s="1"/>
  <c r="F617" i="3"/>
  <c r="H617" i="3" s="1"/>
  <c r="F616" i="3"/>
  <c r="F615" i="3"/>
  <c r="G615" i="3" s="1"/>
  <c r="F614" i="3"/>
  <c r="H614" i="3" s="1"/>
  <c r="F613" i="3"/>
  <c r="H613" i="3" s="1"/>
  <c r="F612" i="3"/>
  <c r="F611" i="3"/>
  <c r="G611" i="3" s="1"/>
  <c r="F610" i="3"/>
  <c r="H610" i="3" s="1"/>
  <c r="F609" i="3"/>
  <c r="H609" i="3" s="1"/>
  <c r="F608" i="3"/>
  <c r="F607" i="3"/>
  <c r="G607" i="3" s="1"/>
  <c r="F606" i="3"/>
  <c r="H606" i="3" s="1"/>
  <c r="F605" i="3"/>
  <c r="H605" i="3" s="1"/>
  <c r="F604" i="3"/>
  <c r="F603" i="3"/>
  <c r="G603" i="3" s="1"/>
  <c r="F602" i="3"/>
  <c r="H602" i="3" s="1"/>
  <c r="F601" i="3"/>
  <c r="H601" i="3" s="1"/>
  <c r="F600" i="3"/>
  <c r="F599" i="3"/>
  <c r="G599" i="3" s="1"/>
  <c r="F598" i="3"/>
  <c r="H598" i="3" s="1"/>
  <c r="F597" i="3"/>
  <c r="H597" i="3" s="1"/>
  <c r="F596" i="3"/>
  <c r="F595" i="3"/>
  <c r="G595" i="3" s="1"/>
  <c r="F594" i="3"/>
  <c r="H594" i="3" s="1"/>
  <c r="F593" i="3"/>
  <c r="H593" i="3" s="1"/>
  <c r="F592" i="3"/>
  <c r="F591" i="3"/>
  <c r="G591" i="3" s="1"/>
  <c r="F590" i="3"/>
  <c r="H590" i="3" s="1"/>
  <c r="F589" i="3"/>
  <c r="H589" i="3" s="1"/>
  <c r="F588" i="3"/>
  <c r="F587" i="3"/>
  <c r="G587" i="3" s="1"/>
  <c r="F586" i="3"/>
  <c r="H586" i="3" s="1"/>
  <c r="F585" i="3"/>
  <c r="H585" i="3" s="1"/>
  <c r="F584" i="3"/>
  <c r="F583" i="3"/>
  <c r="G583" i="3" s="1"/>
  <c r="F582" i="3"/>
  <c r="H582" i="3" s="1"/>
  <c r="F581" i="3"/>
  <c r="H581" i="3" s="1"/>
  <c r="F580" i="3"/>
  <c r="F579" i="3"/>
  <c r="G579" i="3" s="1"/>
  <c r="F578" i="3"/>
  <c r="H578" i="3" s="1"/>
  <c r="F577" i="3"/>
  <c r="H577" i="3" s="1"/>
  <c r="F576" i="3"/>
  <c r="F575" i="3"/>
  <c r="G575" i="3" s="1"/>
  <c r="F574" i="3"/>
  <c r="H574" i="3" s="1"/>
  <c r="F573" i="3"/>
  <c r="H573" i="3" s="1"/>
  <c r="F572" i="3"/>
  <c r="F571" i="3"/>
  <c r="G571" i="3" s="1"/>
  <c r="F570" i="3"/>
  <c r="H570" i="3" s="1"/>
  <c r="F569" i="3"/>
  <c r="H569" i="3" s="1"/>
  <c r="F568" i="3"/>
  <c r="F567" i="3"/>
  <c r="G567" i="3" s="1"/>
  <c r="F566" i="3"/>
  <c r="H566" i="3" s="1"/>
  <c r="F565" i="3"/>
  <c r="H565" i="3" s="1"/>
  <c r="F564" i="3"/>
  <c r="F563" i="3"/>
  <c r="G563" i="3" s="1"/>
  <c r="F562" i="3"/>
  <c r="H562" i="3" s="1"/>
  <c r="F561" i="3"/>
  <c r="H561" i="3" s="1"/>
  <c r="F560" i="3"/>
  <c r="F559" i="3"/>
  <c r="G559" i="3" s="1"/>
  <c r="F558" i="3"/>
  <c r="H558" i="3" s="1"/>
  <c r="F557" i="3"/>
  <c r="H557" i="3" s="1"/>
  <c r="F556" i="3"/>
  <c r="F555" i="3"/>
  <c r="G555" i="3" s="1"/>
  <c r="F554" i="3"/>
  <c r="H554" i="3" s="1"/>
  <c r="F553" i="3"/>
  <c r="H553" i="3" s="1"/>
  <c r="F552" i="3"/>
  <c r="F551" i="3"/>
  <c r="G551" i="3" s="1"/>
  <c r="F550" i="3"/>
  <c r="H550" i="3" s="1"/>
  <c r="F549" i="3"/>
  <c r="H549" i="3" s="1"/>
  <c r="F548" i="3"/>
  <c r="F547" i="3"/>
  <c r="G547" i="3" s="1"/>
  <c r="F546" i="3"/>
  <c r="H546" i="3" s="1"/>
  <c r="F545" i="3"/>
  <c r="H545" i="3" s="1"/>
  <c r="F544" i="3"/>
  <c r="F543" i="3"/>
  <c r="G543" i="3" s="1"/>
  <c r="F542" i="3"/>
  <c r="H542" i="3" s="1"/>
  <c r="F541" i="3"/>
  <c r="H541" i="3" s="1"/>
  <c r="F540" i="3"/>
  <c r="F539" i="3"/>
  <c r="G539" i="3" s="1"/>
  <c r="F538" i="3"/>
  <c r="H538" i="3" s="1"/>
  <c r="F537" i="3"/>
  <c r="H537" i="3" s="1"/>
  <c r="F536" i="3"/>
  <c r="F535" i="3"/>
  <c r="G535" i="3" s="1"/>
  <c r="F534" i="3"/>
  <c r="H534" i="3" s="1"/>
  <c r="F533" i="3"/>
  <c r="H533" i="3" s="1"/>
  <c r="F532" i="3"/>
  <c r="F531" i="3"/>
  <c r="G531" i="3" s="1"/>
  <c r="F530" i="3"/>
  <c r="H530" i="3" s="1"/>
  <c r="F529" i="3"/>
  <c r="H529" i="3" s="1"/>
  <c r="F528" i="3"/>
  <c r="F527" i="3"/>
  <c r="G527" i="3" s="1"/>
  <c r="F526" i="3"/>
  <c r="H526" i="3" s="1"/>
  <c r="F525" i="3"/>
  <c r="H525" i="3" s="1"/>
  <c r="F524" i="3"/>
  <c r="F523" i="3"/>
  <c r="G523" i="3" s="1"/>
  <c r="F522" i="3"/>
  <c r="H522" i="3" s="1"/>
  <c r="F521" i="3"/>
  <c r="H521" i="3" s="1"/>
  <c r="F520" i="3"/>
  <c r="F519" i="3"/>
  <c r="G519" i="3" s="1"/>
  <c r="F518" i="3"/>
  <c r="H518" i="3" s="1"/>
  <c r="F517" i="3"/>
  <c r="H517" i="3" s="1"/>
  <c r="F516" i="3"/>
  <c r="F515" i="3"/>
  <c r="G515" i="3" s="1"/>
  <c r="F514" i="3"/>
  <c r="H514" i="3" s="1"/>
  <c r="F513" i="3"/>
  <c r="H513" i="3" s="1"/>
  <c r="F512" i="3"/>
  <c r="F511" i="3"/>
  <c r="G511" i="3" s="1"/>
  <c r="F510" i="3"/>
  <c r="H510" i="3" s="1"/>
  <c r="F509" i="3"/>
  <c r="F508" i="3"/>
  <c r="F507" i="3"/>
  <c r="G507" i="3" s="1"/>
  <c r="F506" i="3"/>
  <c r="H506" i="3" s="1"/>
  <c r="F505" i="3"/>
  <c r="F504" i="3"/>
  <c r="F503" i="3"/>
  <c r="G503" i="3" s="1"/>
  <c r="F502" i="3"/>
  <c r="H502" i="3" s="1"/>
  <c r="F501" i="3"/>
  <c r="F500" i="3"/>
  <c r="F499" i="3"/>
  <c r="G499" i="3" s="1"/>
  <c r="F498" i="3"/>
  <c r="H498" i="3" s="1"/>
  <c r="F497" i="3"/>
  <c r="F496" i="3"/>
  <c r="F495" i="3"/>
  <c r="G495" i="3" s="1"/>
  <c r="F494" i="3"/>
  <c r="H494" i="3" s="1"/>
  <c r="F493" i="3"/>
  <c r="F492" i="3"/>
  <c r="F491" i="3"/>
  <c r="G491" i="3" s="1"/>
  <c r="F490" i="3"/>
  <c r="H490" i="3" s="1"/>
  <c r="F489" i="3"/>
  <c r="F488" i="3"/>
  <c r="F487" i="3"/>
  <c r="G487" i="3" s="1"/>
  <c r="F486" i="3"/>
  <c r="H486" i="3" s="1"/>
  <c r="F485" i="3"/>
  <c r="F484" i="3"/>
  <c r="F483" i="3"/>
  <c r="G483" i="3" s="1"/>
  <c r="F482" i="3"/>
  <c r="H482" i="3" s="1"/>
  <c r="F481" i="3"/>
  <c r="F480" i="3"/>
  <c r="F479" i="3"/>
  <c r="G479" i="3" s="1"/>
  <c r="F478" i="3"/>
  <c r="H478" i="3" s="1"/>
  <c r="F477" i="3"/>
  <c r="F476" i="3"/>
  <c r="F475" i="3"/>
  <c r="G475" i="3" s="1"/>
  <c r="F474" i="3"/>
  <c r="H474" i="3" s="1"/>
  <c r="F473" i="3"/>
  <c r="F472" i="3"/>
  <c r="F471" i="3"/>
  <c r="G471" i="3" s="1"/>
  <c r="F470" i="3"/>
  <c r="H470" i="3" s="1"/>
  <c r="F469" i="3"/>
  <c r="F468" i="3"/>
  <c r="F467" i="3"/>
  <c r="G467" i="3" s="1"/>
  <c r="F466" i="3"/>
  <c r="H466" i="3" s="1"/>
  <c r="F465" i="3"/>
  <c r="F464" i="3"/>
  <c r="F463" i="3"/>
  <c r="G463" i="3" s="1"/>
  <c r="F462" i="3"/>
  <c r="H462" i="3" s="1"/>
  <c r="F461" i="3"/>
  <c r="F460" i="3"/>
  <c r="F459" i="3"/>
  <c r="G459" i="3" s="1"/>
  <c r="F458" i="3"/>
  <c r="H458" i="3" s="1"/>
  <c r="F457" i="3"/>
  <c r="F456" i="3"/>
  <c r="F455" i="3"/>
  <c r="G455" i="3" s="1"/>
  <c r="F454" i="3"/>
  <c r="H454" i="3" s="1"/>
  <c r="F453" i="3"/>
  <c r="F452" i="3"/>
  <c r="F451" i="3"/>
  <c r="G451" i="3" s="1"/>
  <c r="F450" i="3"/>
  <c r="H450" i="3" s="1"/>
  <c r="F449" i="3"/>
  <c r="F448" i="3"/>
  <c r="F447" i="3"/>
  <c r="G447" i="3" s="1"/>
  <c r="F446" i="3"/>
  <c r="H446" i="3" s="1"/>
  <c r="F445" i="3"/>
  <c r="F444" i="3"/>
  <c r="F443" i="3"/>
  <c r="G443" i="3" s="1"/>
  <c r="F442" i="3"/>
  <c r="H442" i="3" s="1"/>
  <c r="F441" i="3"/>
  <c r="F440" i="3"/>
  <c r="F439" i="3"/>
  <c r="G439" i="3" s="1"/>
  <c r="F438" i="3"/>
  <c r="H438" i="3" s="1"/>
  <c r="F437" i="3"/>
  <c r="F436" i="3"/>
  <c r="F435" i="3"/>
  <c r="G435" i="3" s="1"/>
  <c r="F434" i="3"/>
  <c r="H434" i="3" s="1"/>
  <c r="F433" i="3"/>
  <c r="F432" i="3"/>
  <c r="F431" i="3"/>
  <c r="G431" i="3" s="1"/>
  <c r="F430" i="3"/>
  <c r="H430" i="3" s="1"/>
  <c r="F429" i="3"/>
  <c r="F428" i="3"/>
  <c r="F427" i="3"/>
  <c r="G427" i="3" s="1"/>
  <c r="F426" i="3"/>
  <c r="H426" i="3" s="1"/>
  <c r="F425" i="3"/>
  <c r="F424" i="3"/>
  <c r="F423" i="3"/>
  <c r="G423" i="3" s="1"/>
  <c r="F422" i="3"/>
  <c r="H422" i="3" s="1"/>
  <c r="F421" i="3"/>
  <c r="F420" i="3"/>
  <c r="F419" i="3"/>
  <c r="G419" i="3" s="1"/>
  <c r="F418" i="3"/>
  <c r="H418" i="3" s="1"/>
  <c r="F417" i="3"/>
  <c r="F416" i="3"/>
  <c r="F415" i="3"/>
  <c r="G415" i="3" s="1"/>
  <c r="F414" i="3"/>
  <c r="H414" i="3" s="1"/>
  <c r="F413" i="3"/>
  <c r="F412" i="3"/>
  <c r="F411" i="3"/>
  <c r="G411" i="3" s="1"/>
  <c r="F410" i="3"/>
  <c r="H410" i="3" s="1"/>
  <c r="F409" i="3"/>
  <c r="F408" i="3"/>
  <c r="F407" i="3"/>
  <c r="G407" i="3" s="1"/>
  <c r="F406" i="3"/>
  <c r="H406" i="3" s="1"/>
  <c r="F405" i="3"/>
  <c r="F404" i="3"/>
  <c r="F403" i="3"/>
  <c r="G403" i="3" s="1"/>
  <c r="F402" i="3"/>
  <c r="H402" i="3" s="1"/>
  <c r="F401" i="3"/>
  <c r="F400" i="3"/>
  <c r="F399" i="3"/>
  <c r="G399" i="3" s="1"/>
  <c r="F398" i="3"/>
  <c r="H398" i="3" s="1"/>
  <c r="F397" i="3"/>
  <c r="F396" i="3"/>
  <c r="F395" i="3"/>
  <c r="G395" i="3" s="1"/>
  <c r="F394" i="3"/>
  <c r="H394" i="3" s="1"/>
  <c r="F393" i="3"/>
  <c r="F392" i="3"/>
  <c r="F391" i="3"/>
  <c r="G391" i="3" s="1"/>
  <c r="F390" i="3"/>
  <c r="H390" i="3" s="1"/>
  <c r="F389" i="3"/>
  <c r="F388" i="3"/>
  <c r="F387" i="3"/>
  <c r="G387" i="3" s="1"/>
  <c r="F386" i="3"/>
  <c r="H386" i="3" s="1"/>
  <c r="F385" i="3"/>
  <c r="F384" i="3"/>
  <c r="F383" i="3"/>
  <c r="G383" i="3" s="1"/>
  <c r="F382" i="3"/>
  <c r="H382" i="3" s="1"/>
  <c r="F381" i="3"/>
  <c r="F380" i="3"/>
  <c r="F379" i="3"/>
  <c r="G379" i="3" s="1"/>
  <c r="F378" i="3"/>
  <c r="H378" i="3" s="1"/>
  <c r="F377" i="3"/>
  <c r="F376" i="3"/>
  <c r="F375" i="3"/>
  <c r="G375" i="3" s="1"/>
  <c r="F374" i="3"/>
  <c r="H374" i="3" s="1"/>
  <c r="F373" i="3"/>
  <c r="F372" i="3"/>
  <c r="F371" i="3"/>
  <c r="G371" i="3" s="1"/>
  <c r="F370" i="3"/>
  <c r="H370" i="3" s="1"/>
  <c r="F369" i="3"/>
  <c r="F368" i="3"/>
  <c r="F367" i="3"/>
  <c r="G367" i="3" s="1"/>
  <c r="F366" i="3"/>
  <c r="H366" i="3" s="1"/>
  <c r="F365" i="3"/>
  <c r="F364" i="3"/>
  <c r="F363" i="3"/>
  <c r="G363" i="3" s="1"/>
  <c r="F362" i="3"/>
  <c r="H362" i="3" s="1"/>
  <c r="F361" i="3"/>
  <c r="F360" i="3"/>
  <c r="F359" i="3"/>
  <c r="G359" i="3" s="1"/>
  <c r="F358" i="3"/>
  <c r="H358" i="3" s="1"/>
  <c r="F357" i="3"/>
  <c r="F356" i="3"/>
  <c r="F355" i="3"/>
  <c r="G355" i="3" s="1"/>
  <c r="F354" i="3"/>
  <c r="H354" i="3" s="1"/>
  <c r="F353" i="3"/>
  <c r="F352" i="3"/>
  <c r="F351" i="3"/>
  <c r="G351" i="3" s="1"/>
  <c r="F350" i="3"/>
  <c r="H350" i="3" s="1"/>
  <c r="F349" i="3"/>
  <c r="F348" i="3"/>
  <c r="F347" i="3"/>
  <c r="G347" i="3" s="1"/>
  <c r="F346" i="3"/>
  <c r="H346" i="3" s="1"/>
  <c r="F345" i="3"/>
  <c r="F344" i="3"/>
  <c r="F343" i="3"/>
  <c r="G343" i="3" s="1"/>
  <c r="F342" i="3"/>
  <c r="H342" i="3" s="1"/>
  <c r="F341" i="3"/>
  <c r="F340" i="3"/>
  <c r="F339" i="3"/>
  <c r="G339" i="3" s="1"/>
  <c r="F338" i="3"/>
  <c r="H338" i="3" s="1"/>
  <c r="F337" i="3"/>
  <c r="F336" i="3"/>
  <c r="F335" i="3"/>
  <c r="G335" i="3" s="1"/>
  <c r="F334" i="3"/>
  <c r="H334" i="3" s="1"/>
  <c r="F333" i="3"/>
  <c r="F332" i="3"/>
  <c r="F331" i="3"/>
  <c r="G331" i="3" s="1"/>
  <c r="F330" i="3"/>
  <c r="H330" i="3" s="1"/>
  <c r="F329" i="3"/>
  <c r="F328" i="3"/>
  <c r="F327" i="3"/>
  <c r="G327" i="3" s="1"/>
  <c r="F326" i="3"/>
  <c r="H326" i="3" s="1"/>
  <c r="F325" i="3"/>
  <c r="F324" i="3"/>
  <c r="F323" i="3"/>
  <c r="G323" i="3" s="1"/>
  <c r="F322" i="3"/>
  <c r="H322" i="3" s="1"/>
  <c r="F321" i="3"/>
  <c r="F320" i="3"/>
  <c r="F319" i="3"/>
  <c r="G319" i="3" s="1"/>
  <c r="F318" i="3"/>
  <c r="H318" i="3" s="1"/>
  <c r="F317" i="3"/>
  <c r="F316" i="3"/>
  <c r="F315" i="3"/>
  <c r="G315" i="3" s="1"/>
  <c r="F314" i="3"/>
  <c r="H314" i="3" s="1"/>
  <c r="F313" i="3"/>
  <c r="F312" i="3"/>
  <c r="F311" i="3"/>
  <c r="G311" i="3" s="1"/>
  <c r="F310" i="3"/>
  <c r="H310" i="3" s="1"/>
  <c r="F309" i="3"/>
  <c r="F308" i="3"/>
  <c r="F307" i="3"/>
  <c r="G307" i="3" s="1"/>
  <c r="F306" i="3"/>
  <c r="H306" i="3" s="1"/>
  <c r="F305" i="3"/>
  <c r="F304" i="3"/>
  <c r="H304" i="3" s="1"/>
  <c r="F303" i="3"/>
  <c r="F302" i="3"/>
  <c r="G302" i="3" s="1"/>
  <c r="F301" i="3"/>
  <c r="F300" i="3"/>
  <c r="H300" i="3" s="1"/>
  <c r="F299" i="3"/>
  <c r="G299" i="3" s="1"/>
  <c r="F298" i="3"/>
  <c r="H298" i="3" s="1"/>
  <c r="F297" i="3"/>
  <c r="F296" i="3"/>
  <c r="H296" i="3" s="1"/>
  <c r="F295" i="3"/>
  <c r="F294" i="3"/>
  <c r="G294" i="3" s="1"/>
  <c r="F293" i="3"/>
  <c r="H293" i="3" s="1"/>
  <c r="F292" i="3"/>
  <c r="H292" i="3" s="1"/>
  <c r="F291" i="3"/>
  <c r="G291" i="3" s="1"/>
  <c r="F290" i="3"/>
  <c r="H290" i="3" s="1"/>
  <c r="F289" i="3"/>
  <c r="F288" i="3"/>
  <c r="H288" i="3" s="1"/>
  <c r="F287" i="3"/>
  <c r="F286" i="3"/>
  <c r="G286" i="3" s="1"/>
  <c r="F285" i="3"/>
  <c r="F284" i="3"/>
  <c r="H284" i="3" s="1"/>
  <c r="F283" i="3"/>
  <c r="G283" i="3" s="1"/>
  <c r="F282" i="3"/>
  <c r="H282" i="3" s="1"/>
  <c r="F281" i="3"/>
  <c r="F280" i="3"/>
  <c r="H280" i="3" s="1"/>
  <c r="F279" i="3"/>
  <c r="F278" i="3"/>
  <c r="G278" i="3" s="1"/>
  <c r="F277" i="3"/>
  <c r="H277" i="3" s="1"/>
  <c r="F276" i="3"/>
  <c r="H276" i="3" s="1"/>
  <c r="F275" i="3"/>
  <c r="G275" i="3" s="1"/>
  <c r="F274" i="3"/>
  <c r="H274" i="3" s="1"/>
  <c r="F273" i="3"/>
  <c r="H273" i="3" s="1"/>
  <c r="F272" i="3"/>
  <c r="H272" i="3" s="1"/>
  <c r="F271" i="3"/>
  <c r="G271" i="3" s="1"/>
  <c r="F270" i="3"/>
  <c r="H270" i="3" s="1"/>
  <c r="F269" i="3"/>
  <c r="H269" i="3" s="1"/>
  <c r="F268" i="3"/>
  <c r="H268" i="3" s="1"/>
  <c r="F267" i="3"/>
  <c r="G267" i="3" s="1"/>
  <c r="F266" i="3"/>
  <c r="H266" i="3" s="1"/>
  <c r="F265" i="3"/>
  <c r="H265" i="3" s="1"/>
  <c r="F264" i="3"/>
  <c r="H264" i="3" s="1"/>
  <c r="F263" i="3"/>
  <c r="G263" i="3" s="1"/>
  <c r="F262" i="3"/>
  <c r="H262" i="3" s="1"/>
  <c r="F261" i="3"/>
  <c r="H261" i="3" s="1"/>
  <c r="F260" i="3"/>
  <c r="H260" i="3" s="1"/>
  <c r="F259" i="3"/>
  <c r="G259" i="3" s="1"/>
  <c r="F258" i="3"/>
  <c r="H258" i="3" s="1"/>
  <c r="F257" i="3"/>
  <c r="H257" i="3" s="1"/>
  <c r="F256" i="3"/>
  <c r="H256" i="3" s="1"/>
  <c r="F255" i="3"/>
  <c r="G255" i="3" s="1"/>
  <c r="F254" i="3"/>
  <c r="H254" i="3" s="1"/>
  <c r="F253" i="3"/>
  <c r="H253" i="3" s="1"/>
  <c r="F252" i="3"/>
  <c r="H252" i="3" s="1"/>
  <c r="F251" i="3"/>
  <c r="G251" i="3" s="1"/>
  <c r="F250" i="3"/>
  <c r="H250" i="3" s="1"/>
  <c r="F249" i="3"/>
  <c r="H249" i="3" s="1"/>
  <c r="F248" i="3"/>
  <c r="H248" i="3" s="1"/>
  <c r="F247" i="3"/>
  <c r="G247" i="3" s="1"/>
  <c r="F246" i="3"/>
  <c r="H246" i="3" s="1"/>
  <c r="F245" i="3"/>
  <c r="H245" i="3" s="1"/>
  <c r="F244" i="3"/>
  <c r="H244" i="3" s="1"/>
  <c r="F243" i="3"/>
  <c r="G243" i="3" s="1"/>
  <c r="F242" i="3"/>
  <c r="H242" i="3" s="1"/>
  <c r="F241" i="3"/>
  <c r="H241" i="3" s="1"/>
  <c r="F240" i="3"/>
  <c r="H240" i="3" s="1"/>
  <c r="F239" i="3"/>
  <c r="G239" i="3" s="1"/>
  <c r="F238" i="3"/>
  <c r="H238" i="3" s="1"/>
  <c r="F237" i="3"/>
  <c r="H237" i="3" s="1"/>
  <c r="F236" i="3"/>
  <c r="H236" i="3" s="1"/>
  <c r="F235" i="3"/>
  <c r="G235" i="3" s="1"/>
  <c r="F234" i="3"/>
  <c r="H234" i="3" s="1"/>
  <c r="F233" i="3"/>
  <c r="H233" i="3" s="1"/>
  <c r="F232" i="3"/>
  <c r="H232" i="3" s="1"/>
  <c r="F231" i="3"/>
  <c r="G231" i="3" s="1"/>
  <c r="F230" i="3"/>
  <c r="H230" i="3" s="1"/>
  <c r="F229" i="3"/>
  <c r="H229" i="3" s="1"/>
  <c r="F228" i="3"/>
  <c r="H228" i="3" s="1"/>
  <c r="F227" i="3"/>
  <c r="G227" i="3" s="1"/>
  <c r="F226" i="3"/>
  <c r="H226" i="3" s="1"/>
  <c r="F225" i="3"/>
  <c r="H225" i="3" s="1"/>
  <c r="F224" i="3"/>
  <c r="H224" i="3" s="1"/>
  <c r="F223" i="3"/>
  <c r="G223" i="3" s="1"/>
  <c r="F222" i="3"/>
  <c r="H222" i="3" s="1"/>
  <c r="F221" i="3"/>
  <c r="H221" i="3" s="1"/>
  <c r="F220" i="3"/>
  <c r="H220" i="3" s="1"/>
  <c r="F219" i="3"/>
  <c r="G219" i="3" s="1"/>
  <c r="F218" i="3"/>
  <c r="H218" i="3" s="1"/>
  <c r="F217" i="3"/>
  <c r="H217" i="3" s="1"/>
  <c r="F216" i="3"/>
  <c r="H216" i="3" s="1"/>
  <c r="F215" i="3"/>
  <c r="G215" i="3" s="1"/>
  <c r="F214" i="3"/>
  <c r="H214" i="3" s="1"/>
  <c r="F213" i="3"/>
  <c r="H213" i="3" s="1"/>
  <c r="F212" i="3"/>
  <c r="H212" i="3" s="1"/>
  <c r="F211" i="3"/>
  <c r="G211" i="3" s="1"/>
  <c r="F210" i="3"/>
  <c r="H210" i="3" s="1"/>
  <c r="F209" i="3"/>
  <c r="H209" i="3" s="1"/>
  <c r="F208" i="3"/>
  <c r="H208" i="3" s="1"/>
  <c r="F207" i="3"/>
  <c r="G207" i="3" s="1"/>
  <c r="F206" i="3"/>
  <c r="H206" i="3" s="1"/>
  <c r="F205" i="3"/>
  <c r="H205" i="3" s="1"/>
  <c r="F204" i="3"/>
  <c r="H204" i="3" s="1"/>
  <c r="F203" i="3"/>
  <c r="G203" i="3" s="1"/>
  <c r="F202" i="3"/>
  <c r="H202" i="3" s="1"/>
  <c r="F201" i="3"/>
  <c r="H201" i="3" s="1"/>
  <c r="F200" i="3"/>
  <c r="H200" i="3" s="1"/>
  <c r="F199" i="3"/>
  <c r="G199" i="3" s="1"/>
  <c r="F198" i="3"/>
  <c r="H198" i="3" s="1"/>
  <c r="F197" i="3"/>
  <c r="H197" i="3" s="1"/>
  <c r="F196" i="3"/>
  <c r="H196" i="3" s="1"/>
  <c r="F195" i="3"/>
  <c r="G195" i="3" s="1"/>
  <c r="F194" i="3"/>
  <c r="H194" i="3" s="1"/>
  <c r="F193" i="3"/>
  <c r="H193" i="3" s="1"/>
  <c r="F192" i="3"/>
  <c r="H192" i="3" s="1"/>
  <c r="F191" i="3"/>
  <c r="G191" i="3" s="1"/>
  <c r="F190" i="3"/>
  <c r="H190" i="3" s="1"/>
  <c r="F189" i="3"/>
  <c r="H189" i="3" s="1"/>
  <c r="F188" i="3"/>
  <c r="H188" i="3" s="1"/>
  <c r="F187" i="3"/>
  <c r="G187" i="3" s="1"/>
  <c r="F186" i="3"/>
  <c r="H186" i="3" s="1"/>
  <c r="F185" i="3"/>
  <c r="H185" i="3" s="1"/>
  <c r="F184" i="3"/>
  <c r="H184" i="3" s="1"/>
  <c r="F183" i="3"/>
  <c r="G183" i="3" s="1"/>
  <c r="F182" i="3"/>
  <c r="H182" i="3" s="1"/>
  <c r="F181" i="3"/>
  <c r="H181" i="3" s="1"/>
  <c r="F180" i="3"/>
  <c r="H180" i="3" s="1"/>
  <c r="F179" i="3"/>
  <c r="G179" i="3" s="1"/>
  <c r="F178" i="3"/>
  <c r="H178" i="3" s="1"/>
  <c r="F177" i="3"/>
  <c r="H177" i="3" s="1"/>
  <c r="F176" i="3"/>
  <c r="H176" i="3" s="1"/>
  <c r="F175" i="3"/>
  <c r="G175" i="3" s="1"/>
  <c r="F174" i="3"/>
  <c r="H174" i="3" s="1"/>
  <c r="F173" i="3"/>
  <c r="H173" i="3" s="1"/>
  <c r="F172" i="3"/>
  <c r="H172" i="3" s="1"/>
  <c r="F171" i="3"/>
  <c r="G171" i="3" s="1"/>
  <c r="F170" i="3"/>
  <c r="H170" i="3" s="1"/>
  <c r="F169" i="3"/>
  <c r="H169" i="3" s="1"/>
  <c r="F168" i="3"/>
  <c r="H168" i="3" s="1"/>
  <c r="F167" i="3"/>
  <c r="G167" i="3" s="1"/>
  <c r="F166" i="3"/>
  <c r="H166" i="3" s="1"/>
  <c r="F165" i="3"/>
  <c r="H165" i="3" s="1"/>
  <c r="F164" i="3"/>
  <c r="H164" i="3" s="1"/>
  <c r="F163" i="3"/>
  <c r="G163" i="3" s="1"/>
  <c r="F162" i="3"/>
  <c r="H162" i="3" s="1"/>
  <c r="F161" i="3"/>
  <c r="H161" i="3" s="1"/>
  <c r="F160" i="3"/>
  <c r="H160" i="3" s="1"/>
  <c r="F159" i="3"/>
  <c r="G159" i="3" s="1"/>
  <c r="F158" i="3"/>
  <c r="H158" i="3" s="1"/>
  <c r="F157" i="3"/>
  <c r="H157" i="3" s="1"/>
  <c r="F156" i="3"/>
  <c r="H156" i="3" s="1"/>
  <c r="F155" i="3"/>
  <c r="G155" i="3" s="1"/>
  <c r="F154" i="3"/>
  <c r="H154" i="3" s="1"/>
  <c r="F153" i="3"/>
  <c r="H153" i="3" s="1"/>
  <c r="F152" i="3"/>
  <c r="H152" i="3" s="1"/>
  <c r="F151" i="3"/>
  <c r="G151" i="3" s="1"/>
  <c r="F150" i="3"/>
  <c r="H150" i="3" s="1"/>
  <c r="F149" i="3"/>
  <c r="H149" i="3" s="1"/>
  <c r="F148" i="3"/>
  <c r="H148" i="3" s="1"/>
  <c r="F147" i="3"/>
  <c r="G147" i="3" s="1"/>
  <c r="F146" i="3"/>
  <c r="H146" i="3" s="1"/>
  <c r="F145" i="3"/>
  <c r="H145" i="3" s="1"/>
  <c r="F144" i="3"/>
  <c r="H144" i="3" s="1"/>
  <c r="F143" i="3"/>
  <c r="G143" i="3" s="1"/>
  <c r="F142" i="3"/>
  <c r="H142" i="3" s="1"/>
  <c r="F141" i="3"/>
  <c r="H141" i="3" s="1"/>
  <c r="F140" i="3"/>
  <c r="H140" i="3" s="1"/>
  <c r="F139" i="3"/>
  <c r="G139" i="3" s="1"/>
  <c r="F138" i="3"/>
  <c r="H138" i="3" s="1"/>
  <c r="F137" i="3"/>
  <c r="H137" i="3" s="1"/>
  <c r="F136" i="3"/>
  <c r="H136" i="3" s="1"/>
  <c r="F135" i="3"/>
  <c r="G135" i="3" s="1"/>
  <c r="F134" i="3"/>
  <c r="H134" i="3" s="1"/>
  <c r="F133" i="3"/>
  <c r="H133" i="3" s="1"/>
  <c r="F132" i="3"/>
  <c r="H132" i="3" s="1"/>
  <c r="F131" i="3"/>
  <c r="G131" i="3" s="1"/>
  <c r="F130" i="3"/>
  <c r="H130" i="3" s="1"/>
  <c r="F129" i="3"/>
  <c r="H129" i="3" s="1"/>
  <c r="F128" i="3"/>
  <c r="H128" i="3" s="1"/>
  <c r="F127" i="3"/>
  <c r="G127" i="3" s="1"/>
  <c r="F126" i="3"/>
  <c r="H126" i="3" s="1"/>
  <c r="F125" i="3"/>
  <c r="H125" i="3" s="1"/>
  <c r="F124" i="3"/>
  <c r="H124" i="3" s="1"/>
  <c r="F123" i="3"/>
  <c r="G123" i="3" s="1"/>
  <c r="F122" i="3"/>
  <c r="H122" i="3" s="1"/>
  <c r="F121" i="3"/>
  <c r="H121" i="3" s="1"/>
  <c r="F120" i="3"/>
  <c r="H120" i="3" s="1"/>
  <c r="F119" i="3"/>
  <c r="G119" i="3" s="1"/>
  <c r="F118" i="3"/>
  <c r="H118" i="3" s="1"/>
  <c r="F117" i="3"/>
  <c r="H117" i="3" s="1"/>
  <c r="F116" i="3"/>
  <c r="H116" i="3" s="1"/>
  <c r="F115" i="3"/>
  <c r="G115" i="3" s="1"/>
  <c r="F114" i="3"/>
  <c r="H114" i="3" s="1"/>
  <c r="F113" i="3"/>
  <c r="H113" i="3" s="1"/>
  <c r="F112" i="3"/>
  <c r="H112" i="3" s="1"/>
  <c r="F111" i="3"/>
  <c r="G111" i="3" s="1"/>
  <c r="F110" i="3"/>
  <c r="H110" i="3" s="1"/>
  <c r="F109" i="3"/>
  <c r="H109" i="3" s="1"/>
  <c r="F108" i="3"/>
  <c r="H108" i="3" s="1"/>
  <c r="F107" i="3"/>
  <c r="G107" i="3" s="1"/>
  <c r="F106" i="3"/>
  <c r="H106" i="3" s="1"/>
  <c r="F105" i="3"/>
  <c r="H105" i="3" s="1"/>
  <c r="F104" i="3"/>
  <c r="H104" i="3" s="1"/>
  <c r="G809" i="3" l="1"/>
  <c r="G841" i="3"/>
  <c r="G937" i="3"/>
  <c r="H111" i="3"/>
  <c r="H143" i="3"/>
  <c r="H175" i="3"/>
  <c r="H207" i="3"/>
  <c r="H239" i="3"/>
  <c r="H271" i="3"/>
  <c r="H323" i="3"/>
  <c r="H387" i="3"/>
  <c r="H451" i="3"/>
  <c r="H515" i="3"/>
  <c r="H579" i="3"/>
  <c r="H643" i="3"/>
  <c r="H707" i="3"/>
  <c r="H771" i="3"/>
  <c r="H115" i="3"/>
  <c r="H147" i="3"/>
  <c r="H179" i="3"/>
  <c r="H211" i="3"/>
  <c r="H243" i="3"/>
  <c r="H275" i="3"/>
  <c r="H347" i="3"/>
  <c r="H411" i="3"/>
  <c r="H475" i="3"/>
  <c r="H539" i="3"/>
  <c r="H603" i="3"/>
  <c r="H667" i="3"/>
  <c r="H731" i="3"/>
  <c r="H127" i="3"/>
  <c r="H159" i="3"/>
  <c r="H191" i="3"/>
  <c r="H223" i="3"/>
  <c r="H255" i="3"/>
  <c r="H291" i="3"/>
  <c r="H355" i="3"/>
  <c r="H419" i="3"/>
  <c r="H483" i="3"/>
  <c r="H547" i="3"/>
  <c r="H611" i="3"/>
  <c r="H675" i="3"/>
  <c r="H739" i="3"/>
  <c r="G873" i="3"/>
  <c r="H131" i="3"/>
  <c r="H163" i="3"/>
  <c r="H195" i="3"/>
  <c r="H227" i="3"/>
  <c r="H259" i="3"/>
  <c r="H315" i="3"/>
  <c r="H379" i="3"/>
  <c r="H443" i="3"/>
  <c r="H507" i="3"/>
  <c r="H571" i="3"/>
  <c r="H635" i="3"/>
  <c r="H699" i="3"/>
  <c r="H763" i="3"/>
  <c r="G777" i="3"/>
  <c r="G905" i="3"/>
  <c r="G785" i="3"/>
  <c r="G817" i="3"/>
  <c r="G849" i="3"/>
  <c r="G881" i="3"/>
  <c r="G913" i="3"/>
  <c r="H945" i="3"/>
  <c r="G948" i="3"/>
  <c r="H977" i="3"/>
  <c r="G980" i="3"/>
  <c r="H119" i="3"/>
  <c r="H135" i="3"/>
  <c r="H151" i="3"/>
  <c r="H167" i="3"/>
  <c r="H183" i="3"/>
  <c r="H199" i="3"/>
  <c r="H215" i="3"/>
  <c r="H231" i="3"/>
  <c r="H247" i="3"/>
  <c r="H263" i="3"/>
  <c r="G296" i="3"/>
  <c r="H331" i="3"/>
  <c r="H363" i="3"/>
  <c r="H395" i="3"/>
  <c r="H427" i="3"/>
  <c r="H459" i="3"/>
  <c r="H491" i="3"/>
  <c r="H523" i="3"/>
  <c r="H555" i="3"/>
  <c r="H587" i="3"/>
  <c r="H619" i="3"/>
  <c r="H651" i="3"/>
  <c r="H683" i="3"/>
  <c r="H715" i="3"/>
  <c r="H747" i="3"/>
  <c r="G793" i="3"/>
  <c r="G825" i="3"/>
  <c r="G857" i="3"/>
  <c r="G889" i="3"/>
  <c r="G921" i="3"/>
  <c r="G288" i="3"/>
  <c r="H107" i="3"/>
  <c r="H123" i="3"/>
  <c r="H139" i="3"/>
  <c r="H155" i="3"/>
  <c r="H171" i="3"/>
  <c r="H187" i="3"/>
  <c r="H203" i="3"/>
  <c r="H219" i="3"/>
  <c r="H235" i="3"/>
  <c r="H251" i="3"/>
  <c r="H267" i="3"/>
  <c r="G280" i="3"/>
  <c r="G304" i="3"/>
  <c r="H307" i="3"/>
  <c r="H339" i="3"/>
  <c r="H371" i="3"/>
  <c r="H403" i="3"/>
  <c r="H435" i="3"/>
  <c r="H467" i="3"/>
  <c r="H499" i="3"/>
  <c r="H531" i="3"/>
  <c r="H563" i="3"/>
  <c r="H595" i="3"/>
  <c r="H627" i="3"/>
  <c r="H659" i="3"/>
  <c r="H691" i="3"/>
  <c r="H723" i="3"/>
  <c r="H755" i="3"/>
  <c r="G801" i="3"/>
  <c r="G833" i="3"/>
  <c r="G865" i="3"/>
  <c r="G897" i="3"/>
  <c r="G929" i="3"/>
  <c r="H961" i="3"/>
  <c r="G964" i="3"/>
  <c r="H993" i="3"/>
  <c r="G996" i="3"/>
  <c r="H301" i="3"/>
  <c r="G301" i="3"/>
  <c r="H309" i="3"/>
  <c r="G309" i="3"/>
  <c r="H317" i="3"/>
  <c r="G317" i="3"/>
  <c r="H325" i="3"/>
  <c r="G325" i="3"/>
  <c r="H333" i="3"/>
  <c r="G333" i="3"/>
  <c r="H341" i="3"/>
  <c r="G341" i="3"/>
  <c r="H349" i="3"/>
  <c r="G349" i="3"/>
  <c r="H357" i="3"/>
  <c r="G357" i="3"/>
  <c r="H365" i="3"/>
  <c r="G365" i="3"/>
  <c r="H373" i="3"/>
  <c r="G373" i="3"/>
  <c r="H385" i="3"/>
  <c r="G385" i="3"/>
  <c r="H393" i="3"/>
  <c r="G393" i="3"/>
  <c r="H401" i="3"/>
  <c r="G401" i="3"/>
  <c r="H409" i="3"/>
  <c r="G409" i="3"/>
  <c r="H417" i="3"/>
  <c r="G417" i="3"/>
  <c r="H425" i="3"/>
  <c r="G425" i="3"/>
  <c r="H433" i="3"/>
  <c r="G433" i="3"/>
  <c r="H441" i="3"/>
  <c r="G441" i="3"/>
  <c r="H449" i="3"/>
  <c r="G449" i="3"/>
  <c r="H457" i="3"/>
  <c r="G457" i="3"/>
  <c r="H465" i="3"/>
  <c r="G465" i="3"/>
  <c r="H473" i="3"/>
  <c r="G473" i="3"/>
  <c r="H481" i="3"/>
  <c r="G481" i="3"/>
  <c r="H489" i="3"/>
  <c r="G489" i="3"/>
  <c r="H497" i="3"/>
  <c r="G497" i="3"/>
  <c r="H501" i="3"/>
  <c r="G501" i="3"/>
  <c r="H509" i="3"/>
  <c r="G509" i="3"/>
  <c r="G113" i="3"/>
  <c r="G129" i="3"/>
  <c r="G153" i="3"/>
  <c r="G161" i="3"/>
  <c r="G177" i="3"/>
  <c r="G193" i="3"/>
  <c r="G217" i="3"/>
  <c r="G225" i="3"/>
  <c r="G249" i="3"/>
  <c r="G257" i="3"/>
  <c r="G265" i="3"/>
  <c r="G109" i="3"/>
  <c r="G117" i="3"/>
  <c r="G125" i="3"/>
  <c r="G133" i="3"/>
  <c r="G141" i="3"/>
  <c r="G149" i="3"/>
  <c r="G157" i="3"/>
  <c r="G165" i="3"/>
  <c r="G173" i="3"/>
  <c r="G181" i="3"/>
  <c r="G189" i="3"/>
  <c r="G197" i="3"/>
  <c r="G205" i="3"/>
  <c r="G213" i="3"/>
  <c r="G221" i="3"/>
  <c r="G229" i="3"/>
  <c r="G237" i="3"/>
  <c r="G245" i="3"/>
  <c r="G253" i="3"/>
  <c r="G261" i="3"/>
  <c r="G269" i="3"/>
  <c r="G277" i="3"/>
  <c r="G293" i="3"/>
  <c r="H281" i="3"/>
  <c r="G281" i="3"/>
  <c r="H285" i="3"/>
  <c r="G285" i="3"/>
  <c r="H289" i="3"/>
  <c r="G289" i="3"/>
  <c r="H297" i="3"/>
  <c r="G297" i="3"/>
  <c r="H305" i="3"/>
  <c r="G305" i="3"/>
  <c r="H313" i="3"/>
  <c r="G313" i="3"/>
  <c r="H321" i="3"/>
  <c r="G321" i="3"/>
  <c r="H329" i="3"/>
  <c r="G329" i="3"/>
  <c r="H337" i="3"/>
  <c r="G337" i="3"/>
  <c r="H345" i="3"/>
  <c r="G345" i="3"/>
  <c r="H353" i="3"/>
  <c r="G353" i="3"/>
  <c r="H361" i="3"/>
  <c r="G361" i="3"/>
  <c r="H369" i="3"/>
  <c r="G369" i="3"/>
  <c r="H377" i="3"/>
  <c r="G377" i="3"/>
  <c r="H381" i="3"/>
  <c r="G381" i="3"/>
  <c r="H389" i="3"/>
  <c r="G389" i="3"/>
  <c r="H397" i="3"/>
  <c r="G397" i="3"/>
  <c r="H405" i="3"/>
  <c r="G405" i="3"/>
  <c r="H413" i="3"/>
  <c r="G413" i="3"/>
  <c r="H421" i="3"/>
  <c r="G421" i="3"/>
  <c r="H429" i="3"/>
  <c r="G429" i="3"/>
  <c r="H437" i="3"/>
  <c r="G437" i="3"/>
  <c r="H445" i="3"/>
  <c r="G445" i="3"/>
  <c r="H453" i="3"/>
  <c r="G453" i="3"/>
  <c r="H461" i="3"/>
  <c r="G461" i="3"/>
  <c r="H469" i="3"/>
  <c r="G469" i="3"/>
  <c r="H477" i="3"/>
  <c r="G477" i="3"/>
  <c r="H485" i="3"/>
  <c r="G485" i="3"/>
  <c r="H493" i="3"/>
  <c r="G493" i="3"/>
  <c r="H505" i="3"/>
  <c r="G505" i="3"/>
  <c r="G105" i="3"/>
  <c r="G121" i="3"/>
  <c r="G137" i="3"/>
  <c r="G145" i="3"/>
  <c r="G169" i="3"/>
  <c r="G185" i="3"/>
  <c r="G201" i="3"/>
  <c r="G209" i="3"/>
  <c r="G233" i="3"/>
  <c r="G241" i="3"/>
  <c r="G273" i="3"/>
  <c r="G778" i="3"/>
  <c r="H778" i="3"/>
  <c r="G794" i="3"/>
  <c r="H794" i="3"/>
  <c r="G810" i="3"/>
  <c r="H810" i="3"/>
  <c r="G826" i="3"/>
  <c r="H826" i="3"/>
  <c r="G842" i="3"/>
  <c r="H842" i="3"/>
  <c r="G858" i="3"/>
  <c r="H858" i="3"/>
  <c r="G874" i="3"/>
  <c r="H874" i="3"/>
  <c r="G890" i="3"/>
  <c r="H890" i="3"/>
  <c r="G906" i="3"/>
  <c r="H906" i="3"/>
  <c r="G922" i="3"/>
  <c r="H922" i="3"/>
  <c r="G938" i="3"/>
  <c r="H938" i="3"/>
  <c r="G946" i="3"/>
  <c r="H946" i="3"/>
  <c r="G954" i="3"/>
  <c r="H954" i="3"/>
  <c r="G962" i="3"/>
  <c r="H962" i="3"/>
  <c r="G970" i="3"/>
  <c r="H970" i="3"/>
  <c r="G974" i="3"/>
  <c r="H974" i="3"/>
  <c r="G982" i="3"/>
  <c r="H982" i="3"/>
  <c r="G990" i="3"/>
  <c r="H990" i="3"/>
  <c r="G994" i="3"/>
  <c r="H994" i="3"/>
  <c r="G1002" i="3"/>
  <c r="H1002" i="3"/>
  <c r="H286" i="3"/>
  <c r="H302" i="3"/>
  <c r="G310" i="3"/>
  <c r="G318" i="3"/>
  <c r="G342" i="3"/>
  <c r="G350" i="3"/>
  <c r="G366" i="3"/>
  <c r="G382" i="3"/>
  <c r="G390" i="3"/>
  <c r="G414" i="3"/>
  <c r="G422" i="3"/>
  <c r="G446" i="3"/>
  <c r="G454" i="3"/>
  <c r="G478" i="3"/>
  <c r="G486" i="3"/>
  <c r="G518" i="3"/>
  <c r="G526" i="3"/>
  <c r="G550" i="3"/>
  <c r="G566" i="3"/>
  <c r="G574" i="3"/>
  <c r="G598" i="3"/>
  <c r="G614" i="3"/>
  <c r="G630" i="3"/>
  <c r="G638" i="3"/>
  <c r="G654" i="3"/>
  <c r="G670" i="3"/>
  <c r="G694" i="3"/>
  <c r="G710" i="3"/>
  <c r="G726" i="3"/>
  <c r="G734" i="3"/>
  <c r="G750" i="3"/>
  <c r="H790" i="3"/>
  <c r="H822" i="3"/>
  <c r="H870" i="3"/>
  <c r="H886" i="3"/>
  <c r="H934" i="3"/>
  <c r="G279" i="3"/>
  <c r="H279" i="3"/>
  <c r="G303" i="3"/>
  <c r="H303" i="3"/>
  <c r="H775" i="3"/>
  <c r="G775" i="3"/>
  <c r="H779" i="3"/>
  <c r="G779" i="3"/>
  <c r="H783" i="3"/>
  <c r="G783" i="3"/>
  <c r="H787" i="3"/>
  <c r="G787" i="3"/>
  <c r="H791" i="3"/>
  <c r="G791" i="3"/>
  <c r="H795" i="3"/>
  <c r="G795" i="3"/>
  <c r="H799" i="3"/>
  <c r="G799" i="3"/>
  <c r="H803" i="3"/>
  <c r="G803" i="3"/>
  <c r="H807" i="3"/>
  <c r="G807" i="3"/>
  <c r="H811" i="3"/>
  <c r="G811" i="3"/>
  <c r="H815" i="3"/>
  <c r="G815" i="3"/>
  <c r="H819" i="3"/>
  <c r="G819" i="3"/>
  <c r="H823" i="3"/>
  <c r="G823" i="3"/>
  <c r="H827" i="3"/>
  <c r="G827" i="3"/>
  <c r="H831" i="3"/>
  <c r="G831" i="3"/>
  <c r="H835" i="3"/>
  <c r="G835" i="3"/>
  <c r="H839" i="3"/>
  <c r="G839" i="3"/>
  <c r="H843" i="3"/>
  <c r="G843" i="3"/>
  <c r="H847" i="3"/>
  <c r="G847" i="3"/>
  <c r="H851" i="3"/>
  <c r="G851" i="3"/>
  <c r="H855" i="3"/>
  <c r="G855" i="3"/>
  <c r="H859" i="3"/>
  <c r="G859" i="3"/>
  <c r="H863" i="3"/>
  <c r="G863" i="3"/>
  <c r="H867" i="3"/>
  <c r="G867" i="3"/>
  <c r="H871" i="3"/>
  <c r="G871" i="3"/>
  <c r="H875" i="3"/>
  <c r="G875" i="3"/>
  <c r="H879" i="3"/>
  <c r="G879" i="3"/>
  <c r="H883" i="3"/>
  <c r="G883" i="3"/>
  <c r="H887" i="3"/>
  <c r="G887" i="3"/>
  <c r="H891" i="3"/>
  <c r="G891" i="3"/>
  <c r="H895" i="3"/>
  <c r="G895" i="3"/>
  <c r="H899" i="3"/>
  <c r="G899" i="3"/>
  <c r="H903" i="3"/>
  <c r="G903" i="3"/>
  <c r="H907" i="3"/>
  <c r="G907" i="3"/>
  <c r="H911" i="3"/>
  <c r="G911" i="3"/>
  <c r="H915" i="3"/>
  <c r="G915" i="3"/>
  <c r="H919" i="3"/>
  <c r="G919" i="3"/>
  <c r="H923" i="3"/>
  <c r="G923" i="3"/>
  <c r="H927" i="3"/>
  <c r="G927" i="3"/>
  <c r="H931" i="3"/>
  <c r="G931" i="3"/>
  <c r="H935" i="3"/>
  <c r="G935" i="3"/>
  <c r="H939" i="3"/>
  <c r="G939" i="3"/>
  <c r="H943" i="3"/>
  <c r="G943" i="3"/>
  <c r="H947" i="3"/>
  <c r="G947" i="3"/>
  <c r="H951" i="3"/>
  <c r="G951" i="3"/>
  <c r="H955" i="3"/>
  <c r="G955" i="3"/>
  <c r="H959" i="3"/>
  <c r="G959" i="3"/>
  <c r="H963" i="3"/>
  <c r="G963" i="3"/>
  <c r="H967" i="3"/>
  <c r="G967" i="3"/>
  <c r="H971" i="3"/>
  <c r="G971" i="3"/>
  <c r="H975" i="3"/>
  <c r="G975" i="3"/>
  <c r="H979" i="3"/>
  <c r="G979" i="3"/>
  <c r="H983" i="3"/>
  <c r="G983" i="3"/>
  <c r="H987" i="3"/>
  <c r="G987" i="3"/>
  <c r="H991" i="3"/>
  <c r="G991" i="3"/>
  <c r="H995" i="3"/>
  <c r="G995" i="3"/>
  <c r="H999" i="3"/>
  <c r="G999" i="3"/>
  <c r="H1003" i="3"/>
  <c r="G1003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94" i="3"/>
  <c r="G198" i="3"/>
  <c r="G202" i="3"/>
  <c r="G206" i="3"/>
  <c r="G210" i="3"/>
  <c r="G214" i="3"/>
  <c r="G218" i="3"/>
  <c r="G222" i="3"/>
  <c r="G226" i="3"/>
  <c r="G230" i="3"/>
  <c r="G234" i="3"/>
  <c r="G238" i="3"/>
  <c r="G242" i="3"/>
  <c r="G246" i="3"/>
  <c r="G250" i="3"/>
  <c r="G254" i="3"/>
  <c r="G258" i="3"/>
  <c r="G262" i="3"/>
  <c r="G266" i="3"/>
  <c r="G270" i="3"/>
  <c r="G274" i="3"/>
  <c r="G786" i="3"/>
  <c r="H786" i="3"/>
  <c r="G802" i="3"/>
  <c r="H802" i="3"/>
  <c r="G818" i="3"/>
  <c r="H818" i="3"/>
  <c r="G834" i="3"/>
  <c r="H834" i="3"/>
  <c r="G850" i="3"/>
  <c r="H850" i="3"/>
  <c r="G866" i="3"/>
  <c r="H866" i="3"/>
  <c r="G882" i="3"/>
  <c r="H882" i="3"/>
  <c r="G898" i="3"/>
  <c r="H898" i="3"/>
  <c r="G914" i="3"/>
  <c r="H914" i="3"/>
  <c r="G930" i="3"/>
  <c r="H930" i="3"/>
  <c r="G950" i="3"/>
  <c r="H950" i="3"/>
  <c r="G958" i="3"/>
  <c r="H958" i="3"/>
  <c r="G966" i="3"/>
  <c r="H966" i="3"/>
  <c r="G978" i="3"/>
  <c r="H978" i="3"/>
  <c r="G986" i="3"/>
  <c r="H986" i="3"/>
  <c r="G998" i="3"/>
  <c r="H998" i="3"/>
  <c r="G282" i="3"/>
  <c r="G298" i="3"/>
  <c r="G326" i="3"/>
  <c r="G334" i="3"/>
  <c r="G358" i="3"/>
  <c r="G374" i="3"/>
  <c r="G398" i="3"/>
  <c r="G406" i="3"/>
  <c r="G430" i="3"/>
  <c r="G438" i="3"/>
  <c r="G462" i="3"/>
  <c r="G470" i="3"/>
  <c r="G494" i="3"/>
  <c r="G502" i="3"/>
  <c r="G510" i="3"/>
  <c r="G534" i="3"/>
  <c r="G542" i="3"/>
  <c r="G558" i="3"/>
  <c r="G582" i="3"/>
  <c r="G590" i="3"/>
  <c r="G606" i="3"/>
  <c r="G622" i="3"/>
  <c r="G646" i="3"/>
  <c r="G662" i="3"/>
  <c r="G678" i="3"/>
  <c r="G686" i="3"/>
  <c r="G702" i="3"/>
  <c r="G718" i="3"/>
  <c r="G742" i="3"/>
  <c r="G758" i="3"/>
  <c r="G766" i="3"/>
  <c r="H774" i="3"/>
  <c r="H806" i="3"/>
  <c r="H838" i="3"/>
  <c r="H854" i="3"/>
  <c r="H902" i="3"/>
  <c r="H918" i="3"/>
  <c r="G287" i="3"/>
  <c r="H287" i="3"/>
  <c r="G295" i="3"/>
  <c r="H295" i="3"/>
  <c r="H278" i="3"/>
  <c r="H283" i="3"/>
  <c r="G290" i="3"/>
  <c r="H294" i="3"/>
  <c r="H299" i="3"/>
  <c r="G306" i="3"/>
  <c r="H311" i="3"/>
  <c r="G314" i="3"/>
  <c r="H319" i="3"/>
  <c r="G322" i="3"/>
  <c r="H327" i="3"/>
  <c r="G330" i="3"/>
  <c r="H335" i="3"/>
  <c r="G338" i="3"/>
  <c r="H343" i="3"/>
  <c r="G346" i="3"/>
  <c r="H351" i="3"/>
  <c r="G354" i="3"/>
  <c r="H359" i="3"/>
  <c r="G362" i="3"/>
  <c r="H367" i="3"/>
  <c r="G370" i="3"/>
  <c r="H375" i="3"/>
  <c r="G378" i="3"/>
  <c r="H383" i="3"/>
  <c r="G386" i="3"/>
  <c r="H391" i="3"/>
  <c r="G394" i="3"/>
  <c r="H399" i="3"/>
  <c r="G402" i="3"/>
  <c r="H407" i="3"/>
  <c r="G410" i="3"/>
  <c r="H415" i="3"/>
  <c r="G418" i="3"/>
  <c r="H423" i="3"/>
  <c r="G426" i="3"/>
  <c r="H431" i="3"/>
  <c r="G434" i="3"/>
  <c r="H439" i="3"/>
  <c r="G442" i="3"/>
  <c r="H447" i="3"/>
  <c r="G450" i="3"/>
  <c r="H455" i="3"/>
  <c r="G458" i="3"/>
  <c r="H463" i="3"/>
  <c r="G466" i="3"/>
  <c r="H471" i="3"/>
  <c r="G474" i="3"/>
  <c r="H479" i="3"/>
  <c r="G482" i="3"/>
  <c r="H487" i="3"/>
  <c r="G490" i="3"/>
  <c r="H495" i="3"/>
  <c r="G498" i="3"/>
  <c r="H503" i="3"/>
  <c r="G506" i="3"/>
  <c r="H511" i="3"/>
  <c r="G514" i="3"/>
  <c r="H519" i="3"/>
  <c r="G522" i="3"/>
  <c r="H527" i="3"/>
  <c r="G530" i="3"/>
  <c r="H535" i="3"/>
  <c r="G538" i="3"/>
  <c r="H543" i="3"/>
  <c r="G546" i="3"/>
  <c r="H551" i="3"/>
  <c r="G554" i="3"/>
  <c r="H559" i="3"/>
  <c r="G562" i="3"/>
  <c r="H567" i="3"/>
  <c r="G570" i="3"/>
  <c r="H575" i="3"/>
  <c r="G578" i="3"/>
  <c r="H583" i="3"/>
  <c r="G586" i="3"/>
  <c r="H591" i="3"/>
  <c r="G594" i="3"/>
  <c r="H599" i="3"/>
  <c r="G602" i="3"/>
  <c r="H607" i="3"/>
  <c r="G610" i="3"/>
  <c r="H615" i="3"/>
  <c r="G618" i="3"/>
  <c r="H623" i="3"/>
  <c r="G626" i="3"/>
  <c r="H631" i="3"/>
  <c r="G634" i="3"/>
  <c r="H639" i="3"/>
  <c r="G642" i="3"/>
  <c r="H647" i="3"/>
  <c r="G650" i="3"/>
  <c r="H655" i="3"/>
  <c r="G658" i="3"/>
  <c r="H663" i="3"/>
  <c r="G666" i="3"/>
  <c r="H671" i="3"/>
  <c r="G674" i="3"/>
  <c r="H679" i="3"/>
  <c r="G682" i="3"/>
  <c r="H687" i="3"/>
  <c r="G690" i="3"/>
  <c r="H695" i="3"/>
  <c r="G698" i="3"/>
  <c r="H703" i="3"/>
  <c r="G706" i="3"/>
  <c r="H711" i="3"/>
  <c r="G714" i="3"/>
  <c r="H719" i="3"/>
  <c r="G722" i="3"/>
  <c r="H727" i="3"/>
  <c r="G730" i="3"/>
  <c r="H735" i="3"/>
  <c r="G738" i="3"/>
  <c r="H743" i="3"/>
  <c r="G746" i="3"/>
  <c r="H751" i="3"/>
  <c r="G754" i="3"/>
  <c r="H759" i="3"/>
  <c r="G762" i="3"/>
  <c r="H767" i="3"/>
  <c r="G770" i="3"/>
  <c r="H782" i="3"/>
  <c r="H798" i="3"/>
  <c r="H814" i="3"/>
  <c r="H830" i="3"/>
  <c r="H846" i="3"/>
  <c r="H862" i="3"/>
  <c r="H878" i="3"/>
  <c r="H894" i="3"/>
  <c r="H910" i="3"/>
  <c r="H926" i="3"/>
  <c r="H942" i="3"/>
  <c r="H308" i="3"/>
  <c r="G308" i="3"/>
  <c r="H312" i="3"/>
  <c r="G312" i="3"/>
  <c r="H316" i="3"/>
  <c r="G316" i="3"/>
  <c r="H320" i="3"/>
  <c r="G320" i="3"/>
  <c r="H324" i="3"/>
  <c r="G324" i="3"/>
  <c r="H328" i="3"/>
  <c r="G328" i="3"/>
  <c r="H332" i="3"/>
  <c r="G332" i="3"/>
  <c r="H336" i="3"/>
  <c r="G336" i="3"/>
  <c r="H340" i="3"/>
  <c r="G340" i="3"/>
  <c r="H344" i="3"/>
  <c r="G344" i="3"/>
  <c r="H348" i="3"/>
  <c r="G348" i="3"/>
  <c r="H352" i="3"/>
  <c r="G352" i="3"/>
  <c r="H356" i="3"/>
  <c r="G356" i="3"/>
  <c r="H360" i="3"/>
  <c r="G360" i="3"/>
  <c r="H364" i="3"/>
  <c r="G364" i="3"/>
  <c r="H368" i="3"/>
  <c r="G368" i="3"/>
  <c r="H372" i="3"/>
  <c r="G372" i="3"/>
  <c r="H376" i="3"/>
  <c r="G376" i="3"/>
  <c r="H380" i="3"/>
  <c r="G380" i="3"/>
  <c r="H384" i="3"/>
  <c r="G384" i="3"/>
  <c r="H388" i="3"/>
  <c r="G388" i="3"/>
  <c r="H392" i="3"/>
  <c r="G392" i="3"/>
  <c r="H396" i="3"/>
  <c r="G396" i="3"/>
  <c r="H400" i="3"/>
  <c r="G400" i="3"/>
  <c r="H404" i="3"/>
  <c r="G404" i="3"/>
  <c r="H408" i="3"/>
  <c r="G408" i="3"/>
  <c r="H412" i="3"/>
  <c r="G412" i="3"/>
  <c r="H416" i="3"/>
  <c r="G416" i="3"/>
  <c r="H420" i="3"/>
  <c r="G420" i="3"/>
  <c r="H424" i="3"/>
  <c r="G424" i="3"/>
  <c r="H428" i="3"/>
  <c r="G428" i="3"/>
  <c r="H432" i="3"/>
  <c r="G432" i="3"/>
  <c r="H436" i="3"/>
  <c r="G436" i="3"/>
  <c r="H440" i="3"/>
  <c r="G440" i="3"/>
  <c r="H444" i="3"/>
  <c r="G444" i="3"/>
  <c r="H448" i="3"/>
  <c r="G448" i="3"/>
  <c r="H452" i="3"/>
  <c r="G452" i="3"/>
  <c r="H456" i="3"/>
  <c r="G456" i="3"/>
  <c r="H460" i="3"/>
  <c r="G460" i="3"/>
  <c r="H464" i="3"/>
  <c r="G464" i="3"/>
  <c r="H468" i="3"/>
  <c r="G468" i="3"/>
  <c r="H472" i="3"/>
  <c r="G472" i="3"/>
  <c r="H476" i="3"/>
  <c r="G476" i="3"/>
  <c r="H480" i="3"/>
  <c r="G480" i="3"/>
  <c r="H484" i="3"/>
  <c r="G484" i="3"/>
  <c r="H488" i="3"/>
  <c r="G488" i="3"/>
  <c r="H492" i="3"/>
  <c r="G492" i="3"/>
  <c r="H496" i="3"/>
  <c r="G496" i="3"/>
  <c r="H500" i="3"/>
  <c r="G500" i="3"/>
  <c r="H504" i="3"/>
  <c r="G504" i="3"/>
  <c r="H508" i="3"/>
  <c r="G508" i="3"/>
  <c r="H512" i="3"/>
  <c r="G512" i="3"/>
  <c r="H516" i="3"/>
  <c r="G516" i="3"/>
  <c r="H520" i="3"/>
  <c r="G520" i="3"/>
  <c r="H524" i="3"/>
  <c r="G524" i="3"/>
  <c r="H528" i="3"/>
  <c r="G528" i="3"/>
  <c r="H532" i="3"/>
  <c r="G532" i="3"/>
  <c r="H536" i="3"/>
  <c r="G536" i="3"/>
  <c r="H540" i="3"/>
  <c r="G540" i="3"/>
  <c r="H544" i="3"/>
  <c r="G544" i="3"/>
  <c r="H548" i="3"/>
  <c r="G548" i="3"/>
  <c r="H552" i="3"/>
  <c r="G552" i="3"/>
  <c r="H556" i="3"/>
  <c r="G556" i="3"/>
  <c r="H560" i="3"/>
  <c r="G560" i="3"/>
  <c r="H564" i="3"/>
  <c r="G564" i="3"/>
  <c r="H568" i="3"/>
  <c r="G568" i="3"/>
  <c r="H572" i="3"/>
  <c r="G572" i="3"/>
  <c r="H576" i="3"/>
  <c r="G576" i="3"/>
  <c r="H580" i="3"/>
  <c r="G580" i="3"/>
  <c r="H584" i="3"/>
  <c r="G584" i="3"/>
  <c r="H588" i="3"/>
  <c r="G588" i="3"/>
  <c r="H592" i="3"/>
  <c r="G592" i="3"/>
  <c r="H596" i="3"/>
  <c r="G596" i="3"/>
  <c r="H600" i="3"/>
  <c r="G600" i="3"/>
  <c r="H604" i="3"/>
  <c r="G604" i="3"/>
  <c r="H608" i="3"/>
  <c r="G608" i="3"/>
  <c r="H612" i="3"/>
  <c r="G612" i="3"/>
  <c r="H616" i="3"/>
  <c r="G616" i="3"/>
  <c r="H620" i="3"/>
  <c r="G620" i="3"/>
  <c r="H624" i="3"/>
  <c r="G624" i="3"/>
  <c r="H628" i="3"/>
  <c r="G628" i="3"/>
  <c r="H632" i="3"/>
  <c r="G632" i="3"/>
  <c r="H636" i="3"/>
  <c r="G636" i="3"/>
  <c r="H640" i="3"/>
  <c r="G640" i="3"/>
  <c r="H644" i="3"/>
  <c r="G644" i="3"/>
  <c r="H648" i="3"/>
  <c r="G648" i="3"/>
  <c r="H652" i="3"/>
  <c r="G652" i="3"/>
  <c r="H656" i="3"/>
  <c r="G656" i="3"/>
  <c r="H660" i="3"/>
  <c r="G660" i="3"/>
  <c r="H664" i="3"/>
  <c r="G664" i="3"/>
  <c r="H668" i="3"/>
  <c r="G668" i="3"/>
  <c r="H672" i="3"/>
  <c r="G672" i="3"/>
  <c r="H676" i="3"/>
  <c r="G676" i="3"/>
  <c r="H680" i="3"/>
  <c r="G680" i="3"/>
  <c r="H684" i="3"/>
  <c r="G684" i="3"/>
  <c r="H688" i="3"/>
  <c r="G688" i="3"/>
  <c r="H692" i="3"/>
  <c r="G692" i="3"/>
  <c r="H696" i="3"/>
  <c r="G696" i="3"/>
  <c r="H700" i="3"/>
  <c r="G700" i="3"/>
  <c r="H704" i="3"/>
  <c r="G704" i="3"/>
  <c r="H708" i="3"/>
  <c r="G708" i="3"/>
  <c r="H712" i="3"/>
  <c r="G712" i="3"/>
  <c r="H716" i="3"/>
  <c r="G716" i="3"/>
  <c r="H720" i="3"/>
  <c r="G720" i="3"/>
  <c r="H724" i="3"/>
  <c r="G724" i="3"/>
  <c r="H728" i="3"/>
  <c r="G728" i="3"/>
  <c r="H732" i="3"/>
  <c r="G732" i="3"/>
  <c r="H736" i="3"/>
  <c r="G736" i="3"/>
  <c r="H740" i="3"/>
  <c r="G740" i="3"/>
  <c r="H744" i="3"/>
  <c r="G744" i="3"/>
  <c r="H748" i="3"/>
  <c r="G748" i="3"/>
  <c r="H752" i="3"/>
  <c r="G752" i="3"/>
  <c r="H756" i="3"/>
  <c r="G756" i="3"/>
  <c r="H760" i="3"/>
  <c r="G760" i="3"/>
  <c r="H764" i="3"/>
  <c r="G764" i="3"/>
  <c r="H768" i="3"/>
  <c r="G768" i="3"/>
  <c r="H772" i="3"/>
  <c r="G772" i="3"/>
  <c r="H776" i="3"/>
  <c r="G776" i="3"/>
  <c r="H780" i="3"/>
  <c r="G780" i="3"/>
  <c r="H784" i="3"/>
  <c r="G784" i="3"/>
  <c r="H788" i="3"/>
  <c r="G788" i="3"/>
  <c r="H792" i="3"/>
  <c r="G792" i="3"/>
  <c r="H796" i="3"/>
  <c r="G796" i="3"/>
  <c r="H800" i="3"/>
  <c r="G800" i="3"/>
  <c r="H804" i="3"/>
  <c r="G804" i="3"/>
  <c r="H808" i="3"/>
  <c r="G808" i="3"/>
  <c r="H812" i="3"/>
  <c r="G812" i="3"/>
  <c r="H816" i="3"/>
  <c r="G816" i="3"/>
  <c r="H820" i="3"/>
  <c r="G820" i="3"/>
  <c r="H824" i="3"/>
  <c r="G824" i="3"/>
  <c r="H828" i="3"/>
  <c r="G828" i="3"/>
  <c r="H832" i="3"/>
  <c r="G832" i="3"/>
  <c r="H836" i="3"/>
  <c r="G836" i="3"/>
  <c r="H840" i="3"/>
  <c r="G840" i="3"/>
  <c r="H844" i="3"/>
  <c r="G844" i="3"/>
  <c r="H848" i="3"/>
  <c r="G848" i="3"/>
  <c r="H852" i="3"/>
  <c r="G852" i="3"/>
  <c r="H856" i="3"/>
  <c r="G856" i="3"/>
  <c r="H860" i="3"/>
  <c r="G860" i="3"/>
  <c r="H864" i="3"/>
  <c r="G864" i="3"/>
  <c r="H868" i="3"/>
  <c r="G868" i="3"/>
  <c r="H872" i="3"/>
  <c r="G872" i="3"/>
  <c r="H876" i="3"/>
  <c r="G876" i="3"/>
  <c r="H880" i="3"/>
  <c r="G880" i="3"/>
  <c r="H884" i="3"/>
  <c r="G884" i="3"/>
  <c r="H888" i="3"/>
  <c r="G888" i="3"/>
  <c r="H892" i="3"/>
  <c r="G892" i="3"/>
  <c r="H896" i="3"/>
  <c r="G896" i="3"/>
  <c r="H900" i="3"/>
  <c r="G900" i="3"/>
  <c r="H904" i="3"/>
  <c r="G904" i="3"/>
  <c r="H908" i="3"/>
  <c r="G908" i="3"/>
  <c r="H912" i="3"/>
  <c r="G912" i="3"/>
  <c r="H916" i="3"/>
  <c r="G916" i="3"/>
  <c r="H920" i="3"/>
  <c r="G920" i="3"/>
  <c r="H924" i="3"/>
  <c r="G924" i="3"/>
  <c r="H928" i="3"/>
  <c r="G928" i="3"/>
  <c r="H932" i="3"/>
  <c r="G932" i="3"/>
  <c r="H936" i="3"/>
  <c r="G936" i="3"/>
  <c r="H940" i="3"/>
  <c r="G940" i="3"/>
  <c r="H944" i="3"/>
  <c r="G944" i="3"/>
  <c r="H952" i="3"/>
  <c r="G952" i="3"/>
  <c r="H960" i="3"/>
  <c r="G960" i="3"/>
  <c r="H968" i="3"/>
  <c r="G968" i="3"/>
  <c r="H976" i="3"/>
  <c r="G976" i="3"/>
  <c r="H984" i="3"/>
  <c r="G984" i="3"/>
  <c r="H992" i="3"/>
  <c r="G992" i="3"/>
  <c r="H1000" i="3"/>
  <c r="G1000" i="3"/>
  <c r="G104" i="3"/>
  <c r="G108" i="3"/>
  <c r="G112" i="3"/>
  <c r="G116" i="3"/>
  <c r="G120" i="3"/>
  <c r="G124" i="3"/>
  <c r="G128" i="3"/>
  <c r="G132" i="3"/>
  <c r="G136" i="3"/>
  <c r="G140" i="3"/>
  <c r="G144" i="3"/>
  <c r="G148" i="3"/>
  <c r="G152" i="3"/>
  <c r="G156" i="3"/>
  <c r="G160" i="3"/>
  <c r="G164" i="3"/>
  <c r="G168" i="3"/>
  <c r="G172" i="3"/>
  <c r="G176" i="3"/>
  <c r="G180" i="3"/>
  <c r="G184" i="3"/>
  <c r="G188" i="3"/>
  <c r="G192" i="3"/>
  <c r="G196" i="3"/>
  <c r="G200" i="3"/>
  <c r="G204" i="3"/>
  <c r="G208" i="3"/>
  <c r="G212" i="3"/>
  <c r="G216" i="3"/>
  <c r="G220" i="3"/>
  <c r="G224" i="3"/>
  <c r="G228" i="3"/>
  <c r="G232" i="3"/>
  <c r="G236" i="3"/>
  <c r="G240" i="3"/>
  <c r="G244" i="3"/>
  <c r="G248" i="3"/>
  <c r="G252" i="3"/>
  <c r="G256" i="3"/>
  <c r="G260" i="3"/>
  <c r="G264" i="3"/>
  <c r="G268" i="3"/>
  <c r="G272" i="3"/>
  <c r="G276" i="3"/>
  <c r="G284" i="3"/>
  <c r="G292" i="3"/>
  <c r="G300" i="3"/>
  <c r="G949" i="3"/>
  <c r="H949" i="3"/>
  <c r="G957" i="3"/>
  <c r="H957" i="3"/>
  <c r="G965" i="3"/>
  <c r="H965" i="3"/>
  <c r="G973" i="3"/>
  <c r="H973" i="3"/>
  <c r="G981" i="3"/>
  <c r="H981" i="3"/>
  <c r="G989" i="3"/>
  <c r="H989" i="3"/>
  <c r="G997" i="3"/>
  <c r="H997" i="3"/>
  <c r="G513" i="3"/>
  <c r="G517" i="3"/>
  <c r="G521" i="3"/>
  <c r="G525" i="3"/>
  <c r="G529" i="3"/>
  <c r="G533" i="3"/>
  <c r="G537" i="3"/>
  <c r="G541" i="3"/>
  <c r="G545" i="3"/>
  <c r="G549" i="3"/>
  <c r="G553" i="3"/>
  <c r="G557" i="3"/>
  <c r="G561" i="3"/>
  <c r="G565" i="3"/>
  <c r="G569" i="3"/>
  <c r="G573" i="3"/>
  <c r="G577" i="3"/>
  <c r="G581" i="3"/>
  <c r="G585" i="3"/>
  <c r="G589" i="3"/>
  <c r="G593" i="3"/>
  <c r="G597" i="3"/>
  <c r="G601" i="3"/>
  <c r="G605" i="3"/>
  <c r="G609" i="3"/>
  <c r="G613" i="3"/>
  <c r="G617" i="3"/>
  <c r="G621" i="3"/>
  <c r="G625" i="3"/>
  <c r="G629" i="3"/>
  <c r="G633" i="3"/>
  <c r="G637" i="3"/>
  <c r="G641" i="3"/>
  <c r="G645" i="3"/>
  <c r="G649" i="3"/>
  <c r="G653" i="3"/>
  <c r="G657" i="3"/>
  <c r="G661" i="3"/>
  <c r="G665" i="3"/>
  <c r="G669" i="3"/>
  <c r="G673" i="3"/>
  <c r="G677" i="3"/>
  <c r="G681" i="3"/>
  <c r="G685" i="3"/>
  <c r="G689" i="3"/>
  <c r="G693" i="3"/>
  <c r="G697" i="3"/>
  <c r="G701" i="3"/>
  <c r="G705" i="3"/>
  <c r="G709" i="3"/>
  <c r="G713" i="3"/>
  <c r="G717" i="3"/>
  <c r="G721" i="3"/>
  <c r="G725" i="3"/>
  <c r="G729" i="3"/>
  <c r="G733" i="3"/>
  <c r="G737" i="3"/>
  <c r="G741" i="3"/>
  <c r="G745" i="3"/>
  <c r="G749" i="3"/>
  <c r="G753" i="3"/>
  <c r="G757" i="3"/>
  <c r="G761" i="3"/>
  <c r="G765" i="3"/>
  <c r="G769" i="3"/>
  <c r="G773" i="3"/>
  <c r="G781" i="3"/>
  <c r="G789" i="3"/>
  <c r="G797" i="3"/>
  <c r="G805" i="3"/>
  <c r="G813" i="3"/>
  <c r="G821" i="3"/>
  <c r="G829" i="3"/>
  <c r="G837" i="3"/>
  <c r="G845" i="3"/>
  <c r="G853" i="3"/>
  <c r="G861" i="3"/>
  <c r="G869" i="3"/>
  <c r="G877" i="3"/>
  <c r="G885" i="3"/>
  <c r="G893" i="3"/>
  <c r="G901" i="3"/>
  <c r="G909" i="3"/>
  <c r="G917" i="3"/>
  <c r="G925" i="3"/>
  <c r="G933" i="3"/>
  <c r="G941" i="3"/>
  <c r="H953" i="3"/>
  <c r="G956" i="3"/>
  <c r="H969" i="3"/>
  <c r="G972" i="3"/>
  <c r="H985" i="3"/>
  <c r="G988" i="3"/>
  <c r="H1001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4" i="3"/>
  <c r="J103" i="3" l="1"/>
  <c r="J203" i="3" s="1"/>
  <c r="J90" i="3"/>
  <c r="J190" i="3" s="1"/>
  <c r="J290" i="3" s="1"/>
  <c r="J390" i="3" s="1"/>
  <c r="J490" i="3" s="1"/>
  <c r="J590" i="3" s="1"/>
  <c r="J690" i="3" s="1"/>
  <c r="J790" i="3" s="1"/>
  <c r="J890" i="3" s="1"/>
  <c r="J990" i="3" s="1"/>
  <c r="K990" i="3" s="1"/>
  <c r="J91" i="3"/>
  <c r="J191" i="3" s="1"/>
  <c r="J92" i="3"/>
  <c r="J192" i="3" s="1"/>
  <c r="J292" i="3" s="1"/>
  <c r="J392" i="3" s="1"/>
  <c r="J492" i="3" s="1"/>
  <c r="J592" i="3" s="1"/>
  <c r="J692" i="3" s="1"/>
  <c r="J792" i="3" s="1"/>
  <c r="J892" i="3" s="1"/>
  <c r="J992" i="3" s="1"/>
  <c r="K992" i="3" s="1"/>
  <c r="J93" i="3"/>
  <c r="J193" i="3" s="1"/>
  <c r="J293" i="3" s="1"/>
  <c r="J393" i="3" s="1"/>
  <c r="J493" i="3" s="1"/>
  <c r="J593" i="3" s="1"/>
  <c r="J693" i="3" s="1"/>
  <c r="J793" i="3" s="1"/>
  <c r="J94" i="3"/>
  <c r="J194" i="3" s="1"/>
  <c r="J294" i="3" s="1"/>
  <c r="J394" i="3" s="1"/>
  <c r="J494" i="3" s="1"/>
  <c r="J594" i="3" s="1"/>
  <c r="J694" i="3" s="1"/>
  <c r="J794" i="3" s="1"/>
  <c r="J894" i="3" s="1"/>
  <c r="J994" i="3" s="1"/>
  <c r="K994" i="3" s="1"/>
  <c r="J95" i="3"/>
  <c r="J195" i="3" s="1"/>
  <c r="J96" i="3"/>
  <c r="J196" i="3" s="1"/>
  <c r="J296" i="3" s="1"/>
  <c r="J97" i="3"/>
  <c r="J197" i="3" s="1"/>
  <c r="J297" i="3" s="1"/>
  <c r="J397" i="3" s="1"/>
  <c r="J497" i="3" s="1"/>
  <c r="J597" i="3" s="1"/>
  <c r="J697" i="3" s="1"/>
  <c r="J797" i="3" s="1"/>
  <c r="J897" i="3" s="1"/>
  <c r="J98" i="3"/>
  <c r="J198" i="3" s="1"/>
  <c r="J298" i="3" s="1"/>
  <c r="J398" i="3" s="1"/>
  <c r="J498" i="3" s="1"/>
  <c r="J598" i="3" s="1"/>
  <c r="J698" i="3" s="1"/>
  <c r="J798" i="3" s="1"/>
  <c r="J898" i="3" s="1"/>
  <c r="J998" i="3" s="1"/>
  <c r="K998" i="3" s="1"/>
  <c r="J99" i="3"/>
  <c r="J199" i="3" s="1"/>
  <c r="J100" i="3"/>
  <c r="J200" i="3" s="1"/>
  <c r="J300" i="3" s="1"/>
  <c r="J400" i="3" s="1"/>
  <c r="J500" i="3" s="1"/>
  <c r="J600" i="3" s="1"/>
  <c r="J700" i="3" s="1"/>
  <c r="J800" i="3" s="1"/>
  <c r="J900" i="3" s="1"/>
  <c r="J1000" i="3" s="1"/>
  <c r="K1000" i="3" s="1"/>
  <c r="J101" i="3"/>
  <c r="J201" i="3" s="1"/>
  <c r="J301" i="3" s="1"/>
  <c r="J401" i="3" s="1"/>
  <c r="J501" i="3" s="1"/>
  <c r="J601" i="3" s="1"/>
  <c r="J701" i="3" s="1"/>
  <c r="J801" i="3" s="1"/>
  <c r="J102" i="3"/>
  <c r="J202" i="3" s="1"/>
  <c r="J302" i="3" s="1"/>
  <c r="J402" i="3" s="1"/>
  <c r="J502" i="3" s="1"/>
  <c r="J602" i="3" s="1"/>
  <c r="J702" i="3" s="1"/>
  <c r="J802" i="3" s="1"/>
  <c r="J902" i="3" s="1"/>
  <c r="J89" i="3"/>
  <c r="J189" i="3" s="1"/>
  <c r="J289" i="3" s="1"/>
  <c r="J389" i="3" s="1"/>
  <c r="J489" i="3" s="1"/>
  <c r="J589" i="3" s="1"/>
  <c r="J689" i="3" s="1"/>
  <c r="J789" i="3" s="1"/>
  <c r="J889" i="3" s="1"/>
  <c r="J88" i="3"/>
  <c r="J188" i="3" s="1"/>
  <c r="J288" i="3" s="1"/>
  <c r="J73" i="3"/>
  <c r="J173" i="3" s="1"/>
  <c r="J273" i="3" s="1"/>
  <c r="J373" i="3" s="1"/>
  <c r="J473" i="3" s="1"/>
  <c r="J573" i="3" s="1"/>
  <c r="J673" i="3" s="1"/>
  <c r="J773" i="3" s="1"/>
  <c r="J873" i="3" s="1"/>
  <c r="J74" i="3"/>
  <c r="J174" i="3" s="1"/>
  <c r="J274" i="3" s="1"/>
  <c r="J374" i="3" s="1"/>
  <c r="J474" i="3" s="1"/>
  <c r="J574" i="3" s="1"/>
  <c r="J674" i="3" s="1"/>
  <c r="J774" i="3" s="1"/>
  <c r="J75" i="3"/>
  <c r="J175" i="3" s="1"/>
  <c r="J76" i="3"/>
  <c r="J176" i="3" s="1"/>
  <c r="J276" i="3" s="1"/>
  <c r="J376" i="3" s="1"/>
  <c r="J476" i="3" s="1"/>
  <c r="J576" i="3" s="1"/>
  <c r="J676" i="3" s="1"/>
  <c r="J776" i="3" s="1"/>
  <c r="J876" i="3" s="1"/>
  <c r="J976" i="3" s="1"/>
  <c r="K976" i="3" s="1"/>
  <c r="J77" i="3"/>
  <c r="J177" i="3" s="1"/>
  <c r="J277" i="3" s="1"/>
  <c r="J377" i="3" s="1"/>
  <c r="J477" i="3" s="1"/>
  <c r="J577" i="3" s="1"/>
  <c r="J677" i="3" s="1"/>
  <c r="J777" i="3" s="1"/>
  <c r="J78" i="3"/>
  <c r="J178" i="3" s="1"/>
  <c r="J278" i="3" s="1"/>
  <c r="J378" i="3" s="1"/>
  <c r="J478" i="3" s="1"/>
  <c r="J578" i="3" s="1"/>
  <c r="J678" i="3" s="1"/>
  <c r="J778" i="3" s="1"/>
  <c r="J878" i="3" s="1"/>
  <c r="J978" i="3" s="1"/>
  <c r="K978" i="3" s="1"/>
  <c r="J79" i="3"/>
  <c r="J179" i="3" s="1"/>
  <c r="J80" i="3"/>
  <c r="J180" i="3" s="1"/>
  <c r="J280" i="3" s="1"/>
  <c r="J81" i="3"/>
  <c r="J181" i="3" s="1"/>
  <c r="J281" i="3" s="1"/>
  <c r="J381" i="3" s="1"/>
  <c r="J481" i="3" s="1"/>
  <c r="J581" i="3" s="1"/>
  <c r="J681" i="3" s="1"/>
  <c r="J781" i="3" s="1"/>
  <c r="J881" i="3" s="1"/>
  <c r="J82" i="3"/>
  <c r="J182" i="3" s="1"/>
  <c r="J282" i="3" s="1"/>
  <c r="J382" i="3" s="1"/>
  <c r="J482" i="3" s="1"/>
  <c r="J582" i="3" s="1"/>
  <c r="J682" i="3" s="1"/>
  <c r="J782" i="3" s="1"/>
  <c r="J83" i="3"/>
  <c r="J183" i="3" s="1"/>
  <c r="J84" i="3"/>
  <c r="J184" i="3" s="1"/>
  <c r="J284" i="3" s="1"/>
  <c r="J384" i="3" s="1"/>
  <c r="J484" i="3" s="1"/>
  <c r="J584" i="3" s="1"/>
  <c r="J684" i="3" s="1"/>
  <c r="J784" i="3" s="1"/>
  <c r="J884" i="3" s="1"/>
  <c r="J984" i="3" s="1"/>
  <c r="K984" i="3" s="1"/>
  <c r="J85" i="3"/>
  <c r="J185" i="3" s="1"/>
  <c r="J285" i="3" s="1"/>
  <c r="J385" i="3" s="1"/>
  <c r="J485" i="3" s="1"/>
  <c r="J585" i="3" s="1"/>
  <c r="J685" i="3" s="1"/>
  <c r="J785" i="3" s="1"/>
  <c r="J86" i="3"/>
  <c r="J186" i="3" s="1"/>
  <c r="J286" i="3" s="1"/>
  <c r="J87" i="3"/>
  <c r="J187" i="3" s="1"/>
  <c r="J72" i="3"/>
  <c r="J172" i="3" s="1"/>
  <c r="J272" i="3" s="1"/>
  <c r="J372" i="3" s="1"/>
  <c r="J472" i="3" s="1"/>
  <c r="J572" i="3" s="1"/>
  <c r="J672" i="3" s="1"/>
  <c r="J772" i="3" s="1"/>
  <c r="J872" i="3" s="1"/>
  <c r="J972" i="3" s="1"/>
  <c r="K972" i="3" s="1"/>
  <c r="J56" i="3"/>
  <c r="J156" i="3" s="1"/>
  <c r="J256" i="3" s="1"/>
  <c r="J356" i="3" s="1"/>
  <c r="J456" i="3" s="1"/>
  <c r="J556" i="3" s="1"/>
  <c r="J656" i="3" s="1"/>
  <c r="J756" i="3" s="1"/>
  <c r="J856" i="3" s="1"/>
  <c r="J956" i="3" s="1"/>
  <c r="K956" i="3" s="1"/>
  <c r="J57" i="3"/>
  <c r="J157" i="3" s="1"/>
  <c r="J257" i="3" s="1"/>
  <c r="J357" i="3" s="1"/>
  <c r="J457" i="3" s="1"/>
  <c r="J557" i="3" s="1"/>
  <c r="J657" i="3" s="1"/>
  <c r="J757" i="3" s="1"/>
  <c r="J857" i="3" s="1"/>
  <c r="J58" i="3"/>
  <c r="J158" i="3" s="1"/>
  <c r="J258" i="3" s="1"/>
  <c r="J358" i="3" s="1"/>
  <c r="J458" i="3" s="1"/>
  <c r="J558" i="3" s="1"/>
  <c r="J658" i="3" s="1"/>
  <c r="J758" i="3" s="1"/>
  <c r="J858" i="3" s="1"/>
  <c r="J958" i="3" s="1"/>
  <c r="K958" i="3" s="1"/>
  <c r="J59" i="3"/>
  <c r="J159" i="3" s="1"/>
  <c r="J60" i="3"/>
  <c r="J160" i="3" s="1"/>
  <c r="J260" i="3" s="1"/>
  <c r="J360" i="3" s="1"/>
  <c r="J460" i="3" s="1"/>
  <c r="J560" i="3" s="1"/>
  <c r="J660" i="3" s="1"/>
  <c r="J760" i="3" s="1"/>
  <c r="J860" i="3" s="1"/>
  <c r="J960" i="3" s="1"/>
  <c r="K960" i="3" s="1"/>
  <c r="J61" i="3"/>
  <c r="J161" i="3" s="1"/>
  <c r="J261" i="3" s="1"/>
  <c r="J361" i="3" s="1"/>
  <c r="J461" i="3" s="1"/>
  <c r="J561" i="3" s="1"/>
  <c r="J661" i="3" s="1"/>
  <c r="J761" i="3" s="1"/>
  <c r="J861" i="3" s="1"/>
  <c r="J961" i="3" s="1"/>
  <c r="K961" i="3" s="1"/>
  <c r="J62" i="3"/>
  <c r="J162" i="3" s="1"/>
  <c r="J262" i="3" s="1"/>
  <c r="J362" i="3" s="1"/>
  <c r="J462" i="3" s="1"/>
  <c r="J562" i="3" s="1"/>
  <c r="J662" i="3" s="1"/>
  <c r="J762" i="3" s="1"/>
  <c r="J862" i="3" s="1"/>
  <c r="J962" i="3" s="1"/>
  <c r="K962" i="3" s="1"/>
  <c r="J63" i="3"/>
  <c r="J163" i="3" s="1"/>
  <c r="J64" i="3"/>
  <c r="J164" i="3" s="1"/>
  <c r="J264" i="3" s="1"/>
  <c r="J364" i="3" s="1"/>
  <c r="J464" i="3" s="1"/>
  <c r="J564" i="3" s="1"/>
  <c r="J664" i="3" s="1"/>
  <c r="J764" i="3" s="1"/>
  <c r="J864" i="3" s="1"/>
  <c r="J964" i="3" s="1"/>
  <c r="K964" i="3" s="1"/>
  <c r="J65" i="3"/>
  <c r="J165" i="3" s="1"/>
  <c r="J265" i="3" s="1"/>
  <c r="J365" i="3" s="1"/>
  <c r="J465" i="3" s="1"/>
  <c r="J565" i="3" s="1"/>
  <c r="J665" i="3" s="1"/>
  <c r="J765" i="3" s="1"/>
  <c r="J865" i="3" s="1"/>
  <c r="J66" i="3"/>
  <c r="J166" i="3" s="1"/>
  <c r="J266" i="3" s="1"/>
  <c r="J366" i="3" s="1"/>
  <c r="J466" i="3" s="1"/>
  <c r="J566" i="3" s="1"/>
  <c r="J666" i="3" s="1"/>
  <c r="J766" i="3" s="1"/>
  <c r="J866" i="3" s="1"/>
  <c r="J966" i="3" s="1"/>
  <c r="K966" i="3" s="1"/>
  <c r="J67" i="3"/>
  <c r="J167" i="3" s="1"/>
  <c r="J68" i="3"/>
  <c r="J168" i="3" s="1"/>
  <c r="J268" i="3" s="1"/>
  <c r="J368" i="3" s="1"/>
  <c r="J468" i="3" s="1"/>
  <c r="J568" i="3" s="1"/>
  <c r="J668" i="3" s="1"/>
  <c r="J768" i="3" s="1"/>
  <c r="J868" i="3" s="1"/>
  <c r="J968" i="3" s="1"/>
  <c r="K968" i="3" s="1"/>
  <c r="J69" i="3"/>
  <c r="J169" i="3" s="1"/>
  <c r="J269" i="3" s="1"/>
  <c r="J369" i="3" s="1"/>
  <c r="J469" i="3" s="1"/>
  <c r="J569" i="3" s="1"/>
  <c r="J669" i="3" s="1"/>
  <c r="J769" i="3" s="1"/>
  <c r="J869" i="3" s="1"/>
  <c r="J969" i="3" s="1"/>
  <c r="K969" i="3" s="1"/>
  <c r="J70" i="3"/>
  <c r="J170" i="3" s="1"/>
  <c r="J270" i="3" s="1"/>
  <c r="J370" i="3" s="1"/>
  <c r="J470" i="3" s="1"/>
  <c r="J570" i="3" s="1"/>
  <c r="J670" i="3" s="1"/>
  <c r="J770" i="3" s="1"/>
  <c r="J870" i="3" s="1"/>
  <c r="J970" i="3" s="1"/>
  <c r="K970" i="3" s="1"/>
  <c r="J71" i="3"/>
  <c r="J171" i="3" s="1"/>
  <c r="J55" i="3"/>
  <c r="J155" i="3" s="1"/>
  <c r="J39" i="3"/>
  <c r="J139" i="3" s="1"/>
  <c r="J40" i="3"/>
  <c r="J140" i="3" s="1"/>
  <c r="J240" i="3" s="1"/>
  <c r="J340" i="3" s="1"/>
  <c r="J440" i="3" s="1"/>
  <c r="J540" i="3" s="1"/>
  <c r="J640" i="3" s="1"/>
  <c r="J740" i="3" s="1"/>
  <c r="J840" i="3" s="1"/>
  <c r="J940" i="3" s="1"/>
  <c r="K940" i="3" s="1"/>
  <c r="J41" i="3"/>
  <c r="J141" i="3" s="1"/>
  <c r="J241" i="3" s="1"/>
  <c r="J341" i="3" s="1"/>
  <c r="J441" i="3" s="1"/>
  <c r="J541" i="3" s="1"/>
  <c r="J641" i="3" s="1"/>
  <c r="J741" i="3" s="1"/>
  <c r="J841" i="3" s="1"/>
  <c r="J42" i="3"/>
  <c r="J142" i="3" s="1"/>
  <c r="J242" i="3" s="1"/>
  <c r="J342" i="3" s="1"/>
  <c r="J442" i="3" s="1"/>
  <c r="J542" i="3" s="1"/>
  <c r="J642" i="3" s="1"/>
  <c r="J742" i="3" s="1"/>
  <c r="J842" i="3" s="1"/>
  <c r="J942" i="3" s="1"/>
  <c r="K942" i="3" s="1"/>
  <c r="J43" i="3"/>
  <c r="J143" i="3" s="1"/>
  <c r="J44" i="3"/>
  <c r="J144" i="3" s="1"/>
  <c r="J244" i="3" s="1"/>
  <c r="J344" i="3" s="1"/>
  <c r="J444" i="3" s="1"/>
  <c r="J544" i="3" s="1"/>
  <c r="J644" i="3" s="1"/>
  <c r="J744" i="3" s="1"/>
  <c r="J844" i="3" s="1"/>
  <c r="J944" i="3" s="1"/>
  <c r="K944" i="3" s="1"/>
  <c r="J45" i="3"/>
  <c r="J145" i="3" s="1"/>
  <c r="J245" i="3" s="1"/>
  <c r="J345" i="3" s="1"/>
  <c r="J445" i="3" s="1"/>
  <c r="J545" i="3" s="1"/>
  <c r="J645" i="3" s="1"/>
  <c r="J745" i="3" s="1"/>
  <c r="J845" i="3" s="1"/>
  <c r="J945" i="3" s="1"/>
  <c r="K945" i="3" s="1"/>
  <c r="J46" i="3"/>
  <c r="J146" i="3" s="1"/>
  <c r="J246" i="3" s="1"/>
  <c r="J346" i="3" s="1"/>
  <c r="J446" i="3" s="1"/>
  <c r="J546" i="3" s="1"/>
  <c r="J646" i="3" s="1"/>
  <c r="J746" i="3" s="1"/>
  <c r="J846" i="3" s="1"/>
  <c r="J47" i="3"/>
  <c r="J147" i="3" s="1"/>
  <c r="J48" i="3"/>
  <c r="J148" i="3" s="1"/>
  <c r="J248" i="3" s="1"/>
  <c r="J348" i="3" s="1"/>
  <c r="J448" i="3" s="1"/>
  <c r="J548" i="3" s="1"/>
  <c r="J648" i="3" s="1"/>
  <c r="J748" i="3" s="1"/>
  <c r="J848" i="3" s="1"/>
  <c r="J948" i="3" s="1"/>
  <c r="K948" i="3" s="1"/>
  <c r="J49" i="3"/>
  <c r="J149" i="3" s="1"/>
  <c r="J249" i="3" s="1"/>
  <c r="J349" i="3" s="1"/>
  <c r="J449" i="3" s="1"/>
  <c r="J549" i="3" s="1"/>
  <c r="J649" i="3" s="1"/>
  <c r="J749" i="3" s="1"/>
  <c r="J849" i="3" s="1"/>
  <c r="J50" i="3"/>
  <c r="J150" i="3" s="1"/>
  <c r="J250" i="3" s="1"/>
  <c r="J350" i="3" s="1"/>
  <c r="J450" i="3" s="1"/>
  <c r="J550" i="3" s="1"/>
  <c r="J650" i="3" s="1"/>
  <c r="J750" i="3" s="1"/>
  <c r="J850" i="3" s="1"/>
  <c r="J950" i="3" s="1"/>
  <c r="K950" i="3" s="1"/>
  <c r="J51" i="3"/>
  <c r="J151" i="3" s="1"/>
  <c r="J52" i="3"/>
  <c r="J152" i="3" s="1"/>
  <c r="J252" i="3" s="1"/>
  <c r="J352" i="3" s="1"/>
  <c r="J452" i="3" s="1"/>
  <c r="J552" i="3" s="1"/>
  <c r="J652" i="3" s="1"/>
  <c r="J752" i="3" s="1"/>
  <c r="J852" i="3" s="1"/>
  <c r="J952" i="3" s="1"/>
  <c r="K952" i="3" s="1"/>
  <c r="J53" i="3"/>
  <c r="J153" i="3" s="1"/>
  <c r="J253" i="3" s="1"/>
  <c r="J353" i="3" s="1"/>
  <c r="J453" i="3" s="1"/>
  <c r="J553" i="3" s="1"/>
  <c r="J653" i="3" s="1"/>
  <c r="J753" i="3" s="1"/>
  <c r="J853" i="3" s="1"/>
  <c r="J953" i="3" s="1"/>
  <c r="K953" i="3" s="1"/>
  <c r="J54" i="3"/>
  <c r="J154" i="3" s="1"/>
  <c r="J254" i="3" s="1"/>
  <c r="J354" i="3" s="1"/>
  <c r="J454" i="3" s="1"/>
  <c r="J554" i="3" s="1"/>
  <c r="J654" i="3" s="1"/>
  <c r="J754" i="3" s="1"/>
  <c r="J854" i="3" s="1"/>
  <c r="J38" i="3"/>
  <c r="J138" i="3" s="1"/>
  <c r="J238" i="3" s="1"/>
  <c r="J338" i="3" s="1"/>
  <c r="J438" i="3" s="1"/>
  <c r="J538" i="3" s="1"/>
  <c r="J638" i="3" s="1"/>
  <c r="J738" i="3" s="1"/>
  <c r="J838" i="3" s="1"/>
  <c r="J22" i="3"/>
  <c r="J122" i="3" s="1"/>
  <c r="J222" i="3" s="1"/>
  <c r="J322" i="3" s="1"/>
  <c r="J422" i="3" s="1"/>
  <c r="J522" i="3" s="1"/>
  <c r="J622" i="3" s="1"/>
  <c r="J722" i="3" s="1"/>
  <c r="J822" i="3" s="1"/>
  <c r="J922" i="3" s="1"/>
  <c r="K922" i="3" s="1"/>
  <c r="J23" i="3"/>
  <c r="J123" i="3" s="1"/>
  <c r="J24" i="3"/>
  <c r="J124" i="3" s="1"/>
  <c r="J224" i="3" s="1"/>
  <c r="J324" i="3" s="1"/>
  <c r="J424" i="3" s="1"/>
  <c r="J524" i="3" s="1"/>
  <c r="J624" i="3" s="1"/>
  <c r="J724" i="3" s="1"/>
  <c r="J824" i="3" s="1"/>
  <c r="J924" i="3" s="1"/>
  <c r="K924" i="3" s="1"/>
  <c r="J25" i="3"/>
  <c r="J125" i="3" s="1"/>
  <c r="J225" i="3" s="1"/>
  <c r="J325" i="3" s="1"/>
  <c r="J425" i="3" s="1"/>
  <c r="J525" i="3" s="1"/>
  <c r="J625" i="3" s="1"/>
  <c r="J725" i="3" s="1"/>
  <c r="J825" i="3" s="1"/>
  <c r="J26" i="3"/>
  <c r="J126" i="3" s="1"/>
  <c r="J226" i="3" s="1"/>
  <c r="J326" i="3" s="1"/>
  <c r="J426" i="3" s="1"/>
  <c r="J526" i="3" s="1"/>
  <c r="J626" i="3" s="1"/>
  <c r="J726" i="3" s="1"/>
  <c r="J826" i="3" s="1"/>
  <c r="J926" i="3" s="1"/>
  <c r="K926" i="3" s="1"/>
  <c r="J27" i="3"/>
  <c r="J127" i="3" s="1"/>
  <c r="J28" i="3"/>
  <c r="J128" i="3" s="1"/>
  <c r="J228" i="3" s="1"/>
  <c r="J328" i="3" s="1"/>
  <c r="J428" i="3" s="1"/>
  <c r="J528" i="3" s="1"/>
  <c r="J628" i="3" s="1"/>
  <c r="J728" i="3" s="1"/>
  <c r="J828" i="3" s="1"/>
  <c r="J928" i="3" s="1"/>
  <c r="K928" i="3" s="1"/>
  <c r="J29" i="3"/>
  <c r="J129" i="3" s="1"/>
  <c r="J229" i="3" s="1"/>
  <c r="J329" i="3" s="1"/>
  <c r="J429" i="3" s="1"/>
  <c r="J529" i="3" s="1"/>
  <c r="J629" i="3" s="1"/>
  <c r="J729" i="3" s="1"/>
  <c r="J829" i="3" s="1"/>
  <c r="J929" i="3" s="1"/>
  <c r="K929" i="3" s="1"/>
  <c r="J30" i="3"/>
  <c r="J130" i="3" s="1"/>
  <c r="J230" i="3" s="1"/>
  <c r="J330" i="3" s="1"/>
  <c r="J430" i="3" s="1"/>
  <c r="J530" i="3" s="1"/>
  <c r="J630" i="3" s="1"/>
  <c r="J730" i="3" s="1"/>
  <c r="J830" i="3" s="1"/>
  <c r="J930" i="3" s="1"/>
  <c r="K930" i="3" s="1"/>
  <c r="J31" i="3"/>
  <c r="J131" i="3" s="1"/>
  <c r="J32" i="3"/>
  <c r="J132" i="3" s="1"/>
  <c r="J232" i="3" s="1"/>
  <c r="J332" i="3" s="1"/>
  <c r="J432" i="3" s="1"/>
  <c r="J532" i="3" s="1"/>
  <c r="J632" i="3" s="1"/>
  <c r="J732" i="3" s="1"/>
  <c r="J832" i="3" s="1"/>
  <c r="J932" i="3" s="1"/>
  <c r="K932" i="3" s="1"/>
  <c r="J33" i="3"/>
  <c r="J133" i="3" s="1"/>
  <c r="J233" i="3" s="1"/>
  <c r="J333" i="3" s="1"/>
  <c r="J433" i="3" s="1"/>
  <c r="J533" i="3" s="1"/>
  <c r="J633" i="3" s="1"/>
  <c r="J733" i="3" s="1"/>
  <c r="J833" i="3" s="1"/>
  <c r="J34" i="3"/>
  <c r="J134" i="3" s="1"/>
  <c r="J234" i="3" s="1"/>
  <c r="J334" i="3" s="1"/>
  <c r="J434" i="3" s="1"/>
  <c r="J534" i="3" s="1"/>
  <c r="J634" i="3" s="1"/>
  <c r="J734" i="3" s="1"/>
  <c r="J834" i="3" s="1"/>
  <c r="J934" i="3" s="1"/>
  <c r="K934" i="3" s="1"/>
  <c r="J35" i="3"/>
  <c r="J135" i="3" s="1"/>
  <c r="J36" i="3"/>
  <c r="J136" i="3" s="1"/>
  <c r="J236" i="3" s="1"/>
  <c r="J336" i="3" s="1"/>
  <c r="J436" i="3" s="1"/>
  <c r="J536" i="3" s="1"/>
  <c r="J636" i="3" s="1"/>
  <c r="J736" i="3" s="1"/>
  <c r="J836" i="3" s="1"/>
  <c r="J936" i="3" s="1"/>
  <c r="K936" i="3" s="1"/>
  <c r="J37" i="3"/>
  <c r="J137" i="3" s="1"/>
  <c r="J237" i="3" s="1"/>
  <c r="J337" i="3" s="1"/>
  <c r="J437" i="3" s="1"/>
  <c r="J537" i="3" s="1"/>
  <c r="J637" i="3" s="1"/>
  <c r="J737" i="3" s="1"/>
  <c r="J837" i="3" s="1"/>
  <c r="J937" i="3" s="1"/>
  <c r="K937" i="3" s="1"/>
  <c r="J21" i="3"/>
  <c r="J121" i="3" s="1"/>
  <c r="J221" i="3" s="1"/>
  <c r="J321" i="3" s="1"/>
  <c r="J421" i="3" s="1"/>
  <c r="J521" i="3" s="1"/>
  <c r="J621" i="3" s="1"/>
  <c r="J721" i="3" s="1"/>
  <c r="J821" i="3" s="1"/>
  <c r="J921" i="3" s="1"/>
  <c r="K921" i="3" s="1"/>
  <c r="J5" i="3"/>
  <c r="J6" i="3"/>
  <c r="J106" i="3" s="1"/>
  <c r="J206" i="3" s="1"/>
  <c r="J306" i="3" s="1"/>
  <c r="J406" i="3" s="1"/>
  <c r="J506" i="3" s="1"/>
  <c r="J606" i="3" s="1"/>
  <c r="J706" i="3" s="1"/>
  <c r="J806" i="3" s="1"/>
  <c r="J906" i="3" s="1"/>
  <c r="K906" i="3" s="1"/>
  <c r="J7" i="3"/>
  <c r="J107" i="3" s="1"/>
  <c r="J8" i="3"/>
  <c r="J108" i="3" s="1"/>
  <c r="J208" i="3" s="1"/>
  <c r="J308" i="3" s="1"/>
  <c r="J408" i="3" s="1"/>
  <c r="J508" i="3" s="1"/>
  <c r="J608" i="3" s="1"/>
  <c r="J708" i="3" s="1"/>
  <c r="J808" i="3" s="1"/>
  <c r="J908" i="3" s="1"/>
  <c r="K908" i="3" s="1"/>
  <c r="J9" i="3"/>
  <c r="J109" i="3" s="1"/>
  <c r="J209" i="3" s="1"/>
  <c r="J309" i="3" s="1"/>
  <c r="J409" i="3" s="1"/>
  <c r="J509" i="3" s="1"/>
  <c r="J609" i="3" s="1"/>
  <c r="J709" i="3" s="1"/>
  <c r="J809" i="3" s="1"/>
  <c r="J10" i="3"/>
  <c r="J110" i="3" s="1"/>
  <c r="J210" i="3" s="1"/>
  <c r="J310" i="3" s="1"/>
  <c r="J410" i="3" s="1"/>
  <c r="J510" i="3" s="1"/>
  <c r="J610" i="3" s="1"/>
  <c r="J710" i="3" s="1"/>
  <c r="J810" i="3" s="1"/>
  <c r="J910" i="3" s="1"/>
  <c r="K910" i="3" s="1"/>
  <c r="J11" i="3"/>
  <c r="J111" i="3" s="1"/>
  <c r="J12" i="3"/>
  <c r="J112" i="3" s="1"/>
  <c r="J212" i="3" s="1"/>
  <c r="J312" i="3" s="1"/>
  <c r="J412" i="3" s="1"/>
  <c r="J512" i="3" s="1"/>
  <c r="J612" i="3" s="1"/>
  <c r="J712" i="3" s="1"/>
  <c r="J812" i="3" s="1"/>
  <c r="J912" i="3" s="1"/>
  <c r="K912" i="3" s="1"/>
  <c r="J13" i="3"/>
  <c r="J113" i="3" s="1"/>
  <c r="J213" i="3" s="1"/>
  <c r="J313" i="3" s="1"/>
  <c r="J413" i="3" s="1"/>
  <c r="J513" i="3" s="1"/>
  <c r="J613" i="3" s="1"/>
  <c r="J713" i="3" s="1"/>
  <c r="J813" i="3" s="1"/>
  <c r="J913" i="3" s="1"/>
  <c r="K913" i="3" s="1"/>
  <c r="J14" i="3"/>
  <c r="J114" i="3" s="1"/>
  <c r="J214" i="3" s="1"/>
  <c r="J314" i="3" s="1"/>
  <c r="J414" i="3" s="1"/>
  <c r="J514" i="3" s="1"/>
  <c r="J614" i="3" s="1"/>
  <c r="J714" i="3" s="1"/>
  <c r="J814" i="3" s="1"/>
  <c r="J914" i="3" s="1"/>
  <c r="K914" i="3" s="1"/>
  <c r="J15" i="3"/>
  <c r="J115" i="3" s="1"/>
  <c r="J16" i="3"/>
  <c r="J116" i="3" s="1"/>
  <c r="J216" i="3" s="1"/>
  <c r="J316" i="3" s="1"/>
  <c r="J416" i="3" s="1"/>
  <c r="J516" i="3" s="1"/>
  <c r="J616" i="3" s="1"/>
  <c r="J716" i="3" s="1"/>
  <c r="J816" i="3" s="1"/>
  <c r="J916" i="3" s="1"/>
  <c r="K916" i="3" s="1"/>
  <c r="J17" i="3"/>
  <c r="J117" i="3" s="1"/>
  <c r="J217" i="3" s="1"/>
  <c r="J317" i="3" s="1"/>
  <c r="J417" i="3" s="1"/>
  <c r="J517" i="3" s="1"/>
  <c r="J617" i="3" s="1"/>
  <c r="J717" i="3" s="1"/>
  <c r="J817" i="3" s="1"/>
  <c r="J18" i="3"/>
  <c r="J118" i="3" s="1"/>
  <c r="J218" i="3" s="1"/>
  <c r="J318" i="3" s="1"/>
  <c r="J418" i="3" s="1"/>
  <c r="J518" i="3" s="1"/>
  <c r="J618" i="3" s="1"/>
  <c r="J718" i="3" s="1"/>
  <c r="J818" i="3" s="1"/>
  <c r="J918" i="3" s="1"/>
  <c r="K918" i="3" s="1"/>
  <c r="J19" i="3"/>
  <c r="J119" i="3" s="1"/>
  <c r="J20" i="3"/>
  <c r="J120" i="3" s="1"/>
  <c r="J220" i="3" s="1"/>
  <c r="J320" i="3" s="1"/>
  <c r="J420" i="3" s="1"/>
  <c r="J520" i="3" s="1"/>
  <c r="J620" i="3" s="1"/>
  <c r="J720" i="3" s="1"/>
  <c r="J820" i="3" s="1"/>
  <c r="J920" i="3" s="1"/>
  <c r="K920" i="3" s="1"/>
  <c r="J4" i="3"/>
  <c r="C6" i="4"/>
  <c r="C5" i="4"/>
  <c r="C4" i="4"/>
  <c r="F5" i="3"/>
  <c r="G5" i="3" s="1"/>
  <c r="F6" i="3"/>
  <c r="G6" i="3" s="1"/>
  <c r="F7" i="3"/>
  <c r="G7" i="3" s="1"/>
  <c r="F8" i="3"/>
  <c r="F9" i="3"/>
  <c r="G9" i="3" s="1"/>
  <c r="F10" i="3"/>
  <c r="G10" i="3" s="1"/>
  <c r="F11" i="3"/>
  <c r="G11" i="3" s="1"/>
  <c r="F12" i="3"/>
  <c r="F13" i="3"/>
  <c r="G13" i="3" s="1"/>
  <c r="F14" i="3"/>
  <c r="G14" i="3" s="1"/>
  <c r="F15" i="3"/>
  <c r="G15" i="3" s="1"/>
  <c r="F16" i="3"/>
  <c r="F17" i="3"/>
  <c r="G17" i="3" s="1"/>
  <c r="F18" i="3"/>
  <c r="G18" i="3" s="1"/>
  <c r="F19" i="3"/>
  <c r="G19" i="3" s="1"/>
  <c r="F20" i="3"/>
  <c r="F21" i="3"/>
  <c r="G21" i="3" s="1"/>
  <c r="F22" i="3"/>
  <c r="G22" i="3" s="1"/>
  <c r="F23" i="3"/>
  <c r="G23" i="3" s="1"/>
  <c r="F24" i="3"/>
  <c r="F25" i="3"/>
  <c r="G25" i="3" s="1"/>
  <c r="F26" i="3"/>
  <c r="G26" i="3" s="1"/>
  <c r="F27" i="3"/>
  <c r="G27" i="3" s="1"/>
  <c r="F28" i="3"/>
  <c r="F29" i="3"/>
  <c r="G29" i="3" s="1"/>
  <c r="F30" i="3"/>
  <c r="G30" i="3" s="1"/>
  <c r="F31" i="3"/>
  <c r="G31" i="3" s="1"/>
  <c r="F32" i="3"/>
  <c r="F33" i="3"/>
  <c r="G33" i="3" s="1"/>
  <c r="F34" i="3"/>
  <c r="G34" i="3" s="1"/>
  <c r="F35" i="3"/>
  <c r="G35" i="3" s="1"/>
  <c r="F36" i="3"/>
  <c r="F37" i="3"/>
  <c r="G37" i="3" s="1"/>
  <c r="F38" i="3"/>
  <c r="G38" i="3" s="1"/>
  <c r="F39" i="3"/>
  <c r="G39" i="3" s="1"/>
  <c r="F40" i="3"/>
  <c r="F41" i="3"/>
  <c r="G41" i="3" s="1"/>
  <c r="F42" i="3"/>
  <c r="G42" i="3" s="1"/>
  <c r="F43" i="3"/>
  <c r="G43" i="3" s="1"/>
  <c r="F44" i="3"/>
  <c r="F45" i="3"/>
  <c r="G45" i="3" s="1"/>
  <c r="F46" i="3"/>
  <c r="G46" i="3" s="1"/>
  <c r="F47" i="3"/>
  <c r="G47" i="3" s="1"/>
  <c r="F48" i="3"/>
  <c r="G48" i="3" s="1"/>
  <c r="F49" i="3"/>
  <c r="G49" i="3" s="1"/>
  <c r="F50" i="3"/>
  <c r="G50" i="3" s="1"/>
  <c r="F51" i="3"/>
  <c r="G51" i="3" s="1"/>
  <c r="F52" i="3"/>
  <c r="G52" i="3" s="1"/>
  <c r="F53" i="3"/>
  <c r="G53" i="3" s="1"/>
  <c r="F54" i="3"/>
  <c r="G54" i="3" s="1"/>
  <c r="F55" i="3"/>
  <c r="G55" i="3" s="1"/>
  <c r="F56" i="3"/>
  <c r="G56" i="3" s="1"/>
  <c r="F57" i="3"/>
  <c r="G57" i="3" s="1"/>
  <c r="F58" i="3"/>
  <c r="G58" i="3" s="1"/>
  <c r="F59" i="3"/>
  <c r="G59" i="3" s="1"/>
  <c r="F60" i="3"/>
  <c r="G60" i="3" s="1"/>
  <c r="F61" i="3"/>
  <c r="G61" i="3" s="1"/>
  <c r="F62" i="3"/>
  <c r="G62" i="3" s="1"/>
  <c r="F63" i="3"/>
  <c r="G63" i="3" s="1"/>
  <c r="F64" i="3"/>
  <c r="G64" i="3" s="1"/>
  <c r="F65" i="3"/>
  <c r="G65" i="3" s="1"/>
  <c r="F66" i="3"/>
  <c r="G66" i="3" s="1"/>
  <c r="F67" i="3"/>
  <c r="G67" i="3" s="1"/>
  <c r="F68" i="3"/>
  <c r="G68" i="3" s="1"/>
  <c r="F69" i="3"/>
  <c r="G69" i="3" s="1"/>
  <c r="F70" i="3"/>
  <c r="G70" i="3" s="1"/>
  <c r="F71" i="3"/>
  <c r="G71" i="3" s="1"/>
  <c r="F72" i="3"/>
  <c r="G72" i="3" s="1"/>
  <c r="F73" i="3"/>
  <c r="G73" i="3" s="1"/>
  <c r="F74" i="3"/>
  <c r="G74" i="3" s="1"/>
  <c r="F75" i="3"/>
  <c r="G75" i="3" s="1"/>
  <c r="F76" i="3"/>
  <c r="G76" i="3" s="1"/>
  <c r="F77" i="3"/>
  <c r="G77" i="3" s="1"/>
  <c r="F78" i="3"/>
  <c r="G78" i="3" s="1"/>
  <c r="F79" i="3"/>
  <c r="G79" i="3" s="1"/>
  <c r="F80" i="3"/>
  <c r="G80" i="3" s="1"/>
  <c r="F81" i="3"/>
  <c r="G81" i="3" s="1"/>
  <c r="F82" i="3"/>
  <c r="G82" i="3" s="1"/>
  <c r="F83" i="3"/>
  <c r="G83" i="3" s="1"/>
  <c r="F84" i="3"/>
  <c r="G84" i="3" s="1"/>
  <c r="F85" i="3"/>
  <c r="G85" i="3" s="1"/>
  <c r="F86" i="3"/>
  <c r="G86" i="3" s="1"/>
  <c r="F87" i="3"/>
  <c r="G87" i="3" s="1"/>
  <c r="F88" i="3"/>
  <c r="G88" i="3" s="1"/>
  <c r="F89" i="3"/>
  <c r="G89" i="3" s="1"/>
  <c r="F90" i="3"/>
  <c r="G90" i="3" s="1"/>
  <c r="F91" i="3"/>
  <c r="G91" i="3" s="1"/>
  <c r="F92" i="3"/>
  <c r="G92" i="3" s="1"/>
  <c r="F93" i="3"/>
  <c r="G93" i="3" s="1"/>
  <c r="F94" i="3"/>
  <c r="G94" i="3" s="1"/>
  <c r="F95" i="3"/>
  <c r="G95" i="3" s="1"/>
  <c r="F96" i="3"/>
  <c r="G96" i="3" s="1"/>
  <c r="F97" i="3"/>
  <c r="G97" i="3" s="1"/>
  <c r="F98" i="3"/>
  <c r="G98" i="3" s="1"/>
  <c r="F99" i="3"/>
  <c r="G99" i="3" s="1"/>
  <c r="F100" i="3"/>
  <c r="G100" i="3" s="1"/>
  <c r="F101" i="3"/>
  <c r="G101" i="3" s="1"/>
  <c r="F102" i="3"/>
  <c r="G102" i="3" s="1"/>
  <c r="F103" i="3"/>
  <c r="G103" i="3" s="1"/>
  <c r="F4" i="3"/>
  <c r="G4" i="3" s="1"/>
  <c r="J105" i="3" l="1"/>
  <c r="J205" i="3" s="1"/>
  <c r="J305" i="3" s="1"/>
  <c r="J405" i="3" s="1"/>
  <c r="J505" i="3" s="1"/>
  <c r="J605" i="3" s="1"/>
  <c r="J705" i="3" s="1"/>
  <c r="J805" i="3" s="1"/>
  <c r="J905" i="3" s="1"/>
  <c r="K905" i="3" s="1"/>
  <c r="J104" i="3"/>
  <c r="J204" i="3" s="1"/>
  <c r="J304" i="3" s="1"/>
  <c r="J404" i="3" s="1"/>
  <c r="K494" i="3"/>
  <c r="K729" i="3"/>
  <c r="K284" i="3"/>
  <c r="K613" i="3"/>
  <c r="K341" i="3"/>
  <c r="K641" i="3"/>
  <c r="K117" i="3"/>
  <c r="K741" i="3"/>
  <c r="K213" i="3"/>
  <c r="K317" i="3"/>
  <c r="K472" i="3"/>
  <c r="K300" i="3"/>
  <c r="K717" i="3"/>
  <c r="K353" i="3"/>
  <c r="K376" i="3"/>
  <c r="K449" i="3"/>
  <c r="K182" i="3"/>
  <c r="K513" i="3"/>
  <c r="K485" i="3"/>
  <c r="K450" i="3"/>
  <c r="K342" i="3"/>
  <c r="K518" i="3"/>
  <c r="K332" i="3"/>
  <c r="K556" i="3"/>
  <c r="K601" i="3"/>
  <c r="K714" i="3"/>
  <c r="K864" i="3"/>
  <c r="K285" i="3"/>
  <c r="K750" i="3"/>
  <c r="K642" i="3"/>
  <c r="K597" i="3"/>
  <c r="K173" i="3"/>
  <c r="K410" i="3"/>
  <c r="K309" i="3"/>
  <c r="K614" i="3"/>
  <c r="K624" i="3"/>
  <c r="K529" i="3"/>
  <c r="K433" i="3"/>
  <c r="K710" i="3"/>
  <c r="K356" i="3"/>
  <c r="K676" i="3"/>
  <c r="K617" i="3"/>
  <c r="K746" i="3"/>
  <c r="K218" i="3"/>
  <c r="K600" i="3"/>
  <c r="K124" i="3"/>
  <c r="K297" i="3"/>
  <c r="K142" i="3"/>
  <c r="K706" i="3"/>
  <c r="K442" i="3"/>
  <c r="K106" i="3"/>
  <c r="K760" i="3"/>
  <c r="K460" i="3"/>
  <c r="K836" i="3"/>
  <c r="K228" i="3"/>
  <c r="K646" i="3"/>
  <c r="K664" i="3"/>
  <c r="K469" i="3"/>
  <c r="K590" i="3"/>
  <c r="K224" i="3"/>
  <c r="K725" i="3"/>
  <c r="K493" i="3"/>
  <c r="K136" i="3"/>
  <c r="K149" i="3"/>
  <c r="K360" i="3"/>
  <c r="K301" i="3"/>
  <c r="K133" i="3"/>
  <c r="K542" i="3"/>
  <c r="K484" i="3"/>
  <c r="K868" i="3"/>
  <c r="K276" i="3"/>
  <c r="K745" i="3"/>
  <c r="K214" i="3"/>
  <c r="K749" i="3"/>
  <c r="K456" i="3"/>
  <c r="K800" i="3"/>
  <c r="K769" i="3"/>
  <c r="K302" i="3"/>
  <c r="K345" i="3"/>
  <c r="K209" i="3"/>
  <c r="K206" i="3"/>
  <c r="K514" i="3"/>
  <c r="K160" i="3"/>
  <c r="K533" i="3"/>
  <c r="K661" i="3"/>
  <c r="K381" i="3"/>
  <c r="K454" i="3"/>
  <c r="K538" i="3"/>
  <c r="K441" i="3"/>
  <c r="K794" i="3"/>
  <c r="K424" i="3"/>
  <c r="K824" i="3"/>
  <c r="K172" i="3"/>
  <c r="K673" i="3"/>
  <c r="K365" i="3"/>
  <c r="K497" i="3"/>
  <c r="K114" i="3"/>
  <c r="K742" i="3"/>
  <c r="K364" i="3"/>
  <c r="K492" i="3"/>
  <c r="K684" i="3"/>
  <c r="K876" i="3"/>
  <c r="K537" i="3"/>
  <c r="K665" i="3"/>
  <c r="K813" i="3"/>
  <c r="K337" i="3"/>
  <c r="K374" i="3"/>
  <c r="K168" i="3"/>
  <c r="K425" i="3"/>
  <c r="K273" i="3"/>
  <c r="K328" i="3"/>
  <c r="K528" i="3"/>
  <c r="K736" i="3"/>
  <c r="K545" i="3"/>
  <c r="K894" i="3"/>
  <c r="K261" i="3"/>
  <c r="K137" i="3"/>
  <c r="K217" i="3"/>
  <c r="K310" i="3"/>
  <c r="K406" i="3"/>
  <c r="K578" i="3"/>
  <c r="K176" i="3"/>
  <c r="K549" i="3"/>
  <c r="K677" i="3"/>
  <c r="K177" i="3"/>
  <c r="K461" i="3"/>
  <c r="K314" i="3"/>
  <c r="K733" i="3"/>
  <c r="K473" i="3"/>
  <c r="K478" i="3"/>
  <c r="K702" i="3"/>
  <c r="K568" i="3"/>
  <c r="K872" i="3"/>
  <c r="K797" i="3"/>
  <c r="K385" i="3"/>
  <c r="K509" i="3"/>
  <c r="K446" i="3"/>
  <c r="K242" i="3"/>
  <c r="K324" i="3"/>
  <c r="K428" i="3"/>
  <c r="K524" i="3"/>
  <c r="K772" i="3"/>
  <c r="K900" i="3"/>
  <c r="K164" i="3"/>
  <c r="K553" i="3"/>
  <c r="K681" i="3"/>
  <c r="K845" i="3"/>
  <c r="K477" i="3"/>
  <c r="K618" i="3"/>
  <c r="K200" i="3"/>
  <c r="K257" i="3"/>
  <c r="K186" i="3"/>
  <c r="K400" i="3"/>
  <c r="K592" i="3"/>
  <c r="K784" i="3"/>
  <c r="K657" i="3"/>
  <c r="K806" i="3"/>
  <c r="J287" i="3"/>
  <c r="K187" i="3"/>
  <c r="J989" i="3"/>
  <c r="K989" i="3" s="1"/>
  <c r="K889" i="3"/>
  <c r="J291" i="3"/>
  <c r="K191" i="3"/>
  <c r="K189" i="3"/>
  <c r="K334" i="3"/>
  <c r="K322" i="3"/>
  <c r="K770" i="3"/>
  <c r="K166" i="3"/>
  <c r="K666" i="3"/>
  <c r="K808" i="3"/>
  <c r="K162" i="3"/>
  <c r="K834" i="3"/>
  <c r="K452" i="3"/>
  <c r="K516" i="3"/>
  <c r="K740" i="3"/>
  <c r="K148" i="3"/>
  <c r="K670" i="3"/>
  <c r="K720" i="3"/>
  <c r="K848" i="3"/>
  <c r="J938" i="3"/>
  <c r="K938" i="3" s="1"/>
  <c r="K838" i="3"/>
  <c r="J247" i="3"/>
  <c r="K147" i="3"/>
  <c r="J243" i="3"/>
  <c r="K143" i="3"/>
  <c r="J239" i="3"/>
  <c r="K139" i="3"/>
  <c r="J965" i="3"/>
  <c r="K965" i="3" s="1"/>
  <c r="K865" i="3"/>
  <c r="J957" i="3"/>
  <c r="K957" i="3" s="1"/>
  <c r="K857" i="3"/>
  <c r="J386" i="3"/>
  <c r="K286" i="3"/>
  <c r="K221" i="3"/>
  <c r="K361" i="3"/>
  <c r="K158" i="3"/>
  <c r="K338" i="3"/>
  <c r="K466" i="3"/>
  <c r="K594" i="3"/>
  <c r="K722" i="3"/>
  <c r="K112" i="3"/>
  <c r="K240" i="3"/>
  <c r="K837" i="3"/>
  <c r="K269" i="3"/>
  <c r="K570" i="3"/>
  <c r="K637" i="3"/>
  <c r="K765" i="3"/>
  <c r="K266" i="3"/>
  <c r="K320" i="3"/>
  <c r="K448" i="3"/>
  <c r="K561" i="3"/>
  <c r="K861" i="3"/>
  <c r="K282" i="3"/>
  <c r="K652" i="3"/>
  <c r="K716" i="3"/>
  <c r="K844" i="3"/>
  <c r="K369" i="3"/>
  <c r="K502" i="3"/>
  <c r="K490" i="3"/>
  <c r="K457" i="3"/>
  <c r="K766" i="3"/>
  <c r="K416" i="3"/>
  <c r="K829" i="3"/>
  <c r="J954" i="3"/>
  <c r="K954" i="3" s="1"/>
  <c r="K854" i="3"/>
  <c r="J946" i="3"/>
  <c r="K946" i="3" s="1"/>
  <c r="K846" i="3"/>
  <c r="J255" i="3"/>
  <c r="K155" i="3"/>
  <c r="J885" i="3"/>
  <c r="K785" i="3"/>
  <c r="J981" i="3"/>
  <c r="K981" i="3" s="1"/>
  <c r="K881" i="3"/>
  <c r="J877" i="3"/>
  <c r="K777" i="3"/>
  <c r="J973" i="3"/>
  <c r="K973" i="3" s="1"/>
  <c r="K873" i="3"/>
  <c r="J901" i="3"/>
  <c r="K801" i="3"/>
  <c r="J997" i="3"/>
  <c r="K997" i="3" s="1"/>
  <c r="K897" i="3"/>
  <c r="J893" i="3"/>
  <c r="K793" i="3"/>
  <c r="J303" i="3"/>
  <c r="K203" i="3"/>
  <c r="K125" i="3"/>
  <c r="K253" i="3"/>
  <c r="K313" i="3"/>
  <c r="K377" i="3"/>
  <c r="K437" i="3"/>
  <c r="K842" i="3"/>
  <c r="K366" i="3"/>
  <c r="K630" i="3"/>
  <c r="K110" i="3"/>
  <c r="K174" i="3"/>
  <c r="K238" i="3"/>
  <c r="K850" i="3"/>
  <c r="K470" i="3"/>
  <c r="K718" i="3"/>
  <c r="K354" i="3"/>
  <c r="K418" i="3"/>
  <c r="K482" i="3"/>
  <c r="K546" i="3"/>
  <c r="K610" i="3"/>
  <c r="K674" i="3"/>
  <c r="K738" i="3"/>
  <c r="K128" i="3"/>
  <c r="K192" i="3"/>
  <c r="K256" i="3"/>
  <c r="K565" i="3"/>
  <c r="K629" i="3"/>
  <c r="K693" i="3"/>
  <c r="K757" i="3"/>
  <c r="K869" i="3"/>
  <c r="K249" i="3"/>
  <c r="K289" i="3"/>
  <c r="K413" i="3"/>
  <c r="K185" i="3"/>
  <c r="K598" i="3"/>
  <c r="K230" i="3"/>
  <c r="K438" i="3"/>
  <c r="K346" i="3"/>
  <c r="K474" i="3"/>
  <c r="K602" i="3"/>
  <c r="K730" i="3"/>
  <c r="K184" i="3"/>
  <c r="K541" i="3"/>
  <c r="K669" i="3"/>
  <c r="K821" i="3"/>
  <c r="K373" i="3"/>
  <c r="K501" i="3"/>
  <c r="K277" i="3"/>
  <c r="K734" i="3"/>
  <c r="K170" i="3"/>
  <c r="K802" i="3"/>
  <c r="K462" i="3"/>
  <c r="K336" i="3"/>
  <c r="K392" i="3"/>
  <c r="K464" i="3"/>
  <c r="K520" i="3"/>
  <c r="K584" i="3"/>
  <c r="K656" i="3"/>
  <c r="K712" i="3"/>
  <c r="K776" i="3"/>
  <c r="K840" i="3"/>
  <c r="K108" i="3"/>
  <c r="K236" i="3"/>
  <c r="K577" i="3"/>
  <c r="K333" i="3"/>
  <c r="K401" i="3"/>
  <c r="K465" i="3"/>
  <c r="K161" i="3"/>
  <c r="K197" i="3"/>
  <c r="K169" i="3"/>
  <c r="K318" i="3"/>
  <c r="K574" i="3"/>
  <c r="K130" i="3"/>
  <c r="K194" i="3"/>
  <c r="K258" i="3"/>
  <c r="K358" i="3"/>
  <c r="K606" i="3"/>
  <c r="K290" i="3"/>
  <c r="K308" i="3"/>
  <c r="K340" i="3"/>
  <c r="K372" i="3"/>
  <c r="K436" i="3"/>
  <c r="K468" i="3"/>
  <c r="K500" i="3"/>
  <c r="K532" i="3"/>
  <c r="K564" i="3"/>
  <c r="K628" i="3"/>
  <c r="K660" i="3"/>
  <c r="K692" i="3"/>
  <c r="K724" i="3"/>
  <c r="K756" i="3"/>
  <c r="K820" i="3"/>
  <c r="K852" i="3"/>
  <c r="K884" i="3"/>
  <c r="K116" i="3"/>
  <c r="K180" i="3"/>
  <c r="K244" i="3"/>
  <c r="K569" i="3"/>
  <c r="K633" i="3"/>
  <c r="K697" i="3"/>
  <c r="K761" i="3"/>
  <c r="K113" i="3"/>
  <c r="K281" i="3"/>
  <c r="K397" i="3"/>
  <c r="K241" i="3"/>
  <c r="K526" i="3"/>
  <c r="K118" i="3"/>
  <c r="K246" i="3"/>
  <c r="K622" i="3"/>
  <c r="K394" i="3"/>
  <c r="K522" i="3"/>
  <c r="K650" i="3"/>
  <c r="K120" i="3"/>
  <c r="K232" i="3"/>
  <c r="K525" i="3"/>
  <c r="K653" i="3"/>
  <c r="K789" i="3"/>
  <c r="K357" i="3"/>
  <c r="K489" i="3"/>
  <c r="K181" i="3"/>
  <c r="K414" i="3"/>
  <c r="K122" i="3"/>
  <c r="K250" i="3"/>
  <c r="K398" i="3"/>
  <c r="K368" i="3"/>
  <c r="K432" i="3"/>
  <c r="K560" i="3"/>
  <c r="K616" i="3"/>
  <c r="K752" i="3"/>
  <c r="K816" i="3"/>
  <c r="K156" i="3"/>
  <c r="K292" i="3"/>
  <c r="K593" i="3"/>
  <c r="K721" i="3"/>
  <c r="K790" i="3"/>
  <c r="K798" i="3"/>
  <c r="K278" i="3"/>
  <c r="K814" i="3"/>
  <c r="J283" i="3"/>
  <c r="K183" i="3"/>
  <c r="J279" i="3"/>
  <c r="K179" i="3"/>
  <c r="J275" i="3"/>
  <c r="K175" i="3"/>
  <c r="J299" i="3"/>
  <c r="K199" i="3"/>
  <c r="J295" i="3"/>
  <c r="K195" i="3"/>
  <c r="K270" i="3"/>
  <c r="K248" i="3"/>
  <c r="K234" i="3"/>
  <c r="K552" i="3"/>
  <c r="K744" i="3"/>
  <c r="K826" i="3"/>
  <c r="K226" i="3"/>
  <c r="K420" i="3"/>
  <c r="K548" i="3"/>
  <c r="K612" i="3"/>
  <c r="K644" i="3"/>
  <c r="K708" i="3"/>
  <c r="K212" i="3"/>
  <c r="K330" i="3"/>
  <c r="K458" i="3"/>
  <c r="K589" i="3"/>
  <c r="K648" i="3"/>
  <c r="K220" i="3"/>
  <c r="J219" i="3"/>
  <c r="K119" i="3"/>
  <c r="J215" i="3"/>
  <c r="K115" i="3"/>
  <c r="J211" i="3"/>
  <c r="K111" i="3"/>
  <c r="J207" i="3"/>
  <c r="K107" i="3"/>
  <c r="J933" i="3"/>
  <c r="K933" i="3" s="1"/>
  <c r="K833" i="3"/>
  <c r="J925" i="3"/>
  <c r="K925" i="3" s="1"/>
  <c r="K825" i="3"/>
  <c r="J251" i="3"/>
  <c r="K151" i="3"/>
  <c r="J882" i="3"/>
  <c r="K782" i="3"/>
  <c r="J874" i="3"/>
  <c r="K774" i="3"/>
  <c r="J1002" i="3"/>
  <c r="K1002" i="3" s="1"/>
  <c r="K902" i="3"/>
  <c r="K265" i="3"/>
  <c r="K421" i="3"/>
  <c r="K778" i="3"/>
  <c r="K566" i="3"/>
  <c r="K222" i="3"/>
  <c r="K662" i="3"/>
  <c r="K402" i="3"/>
  <c r="K530" i="3"/>
  <c r="K658" i="3"/>
  <c r="K198" i="3"/>
  <c r="K298" i="3"/>
  <c r="K698" i="3"/>
  <c r="K858" i="3"/>
  <c r="K138" i="3"/>
  <c r="K326" i="3"/>
  <c r="K640" i="3"/>
  <c r="K165" i="3"/>
  <c r="K890" i="3"/>
  <c r="K178" i="3"/>
  <c r="K620" i="3"/>
  <c r="K748" i="3"/>
  <c r="K812" i="3"/>
  <c r="K237" i="3"/>
  <c r="K121" i="3"/>
  <c r="K390" i="3"/>
  <c r="K362" i="3"/>
  <c r="K621" i="3"/>
  <c r="K325" i="3"/>
  <c r="K352" i="3"/>
  <c r="K544" i="3"/>
  <c r="K252" i="3"/>
  <c r="K689" i="3"/>
  <c r="K870" i="3"/>
  <c r="K294" i="3"/>
  <c r="J917" i="3"/>
  <c r="K917" i="3" s="1"/>
  <c r="K817" i="3"/>
  <c r="J909" i="3"/>
  <c r="K909" i="3" s="1"/>
  <c r="K809" i="3"/>
  <c r="J235" i="3"/>
  <c r="K135" i="3"/>
  <c r="J231" i="3"/>
  <c r="K131" i="3"/>
  <c r="J227" i="3"/>
  <c r="K127" i="3"/>
  <c r="J223" i="3"/>
  <c r="K123" i="3"/>
  <c r="J949" i="3"/>
  <c r="K949" i="3" s="1"/>
  <c r="K849" i="3"/>
  <c r="J941" i="3"/>
  <c r="K941" i="3" s="1"/>
  <c r="K841" i="3"/>
  <c r="J271" i="3"/>
  <c r="K171" i="3"/>
  <c r="J267" i="3"/>
  <c r="K167" i="3"/>
  <c r="J263" i="3"/>
  <c r="K163" i="3"/>
  <c r="J259" i="3"/>
  <c r="K159" i="3"/>
  <c r="J380" i="3"/>
  <c r="K280" i="3"/>
  <c r="J388" i="3"/>
  <c r="K288" i="3"/>
  <c r="J396" i="3"/>
  <c r="K296" i="3"/>
  <c r="K153" i="3"/>
  <c r="K157" i="3"/>
  <c r="K293" i="3"/>
  <c r="K329" i="3"/>
  <c r="K389" i="3"/>
  <c r="K453" i="3"/>
  <c r="K145" i="3"/>
  <c r="K422" i="3"/>
  <c r="K694" i="3"/>
  <c r="K126" i="3"/>
  <c r="K190" i="3"/>
  <c r="K254" i="3"/>
  <c r="K898" i="3"/>
  <c r="K534" i="3"/>
  <c r="K306" i="3"/>
  <c r="K370" i="3"/>
  <c r="K434" i="3"/>
  <c r="K498" i="3"/>
  <c r="K562" i="3"/>
  <c r="K626" i="3"/>
  <c r="K690" i="3"/>
  <c r="K754" i="3"/>
  <c r="K144" i="3"/>
  <c r="K208" i="3"/>
  <c r="K272" i="3"/>
  <c r="K517" i="3"/>
  <c r="K581" i="3"/>
  <c r="K645" i="3"/>
  <c r="K709" i="3"/>
  <c r="K773" i="3"/>
  <c r="K109" i="3"/>
  <c r="K321" i="3"/>
  <c r="K429" i="3"/>
  <c r="K810" i="3"/>
  <c r="K726" i="3"/>
  <c r="K134" i="3"/>
  <c r="K262" i="3"/>
  <c r="K558" i="3"/>
  <c r="K378" i="3"/>
  <c r="K506" i="3"/>
  <c r="K634" i="3"/>
  <c r="K762" i="3"/>
  <c r="K216" i="3"/>
  <c r="K573" i="3"/>
  <c r="K701" i="3"/>
  <c r="K409" i="3"/>
  <c r="K193" i="3"/>
  <c r="K201" i="3"/>
  <c r="K350" i="3"/>
  <c r="K202" i="3"/>
  <c r="K866" i="3"/>
  <c r="K582" i="3"/>
  <c r="K344" i="3"/>
  <c r="K408" i="3"/>
  <c r="K536" i="3"/>
  <c r="K608" i="3"/>
  <c r="K672" i="3"/>
  <c r="K728" i="3"/>
  <c r="K792" i="3"/>
  <c r="K856" i="3"/>
  <c r="K140" i="3"/>
  <c r="K268" i="3"/>
  <c r="K609" i="3"/>
  <c r="K753" i="3"/>
  <c r="K349" i="3"/>
  <c r="K417" i="3"/>
  <c r="K481" i="3"/>
  <c r="K225" i="3"/>
  <c r="K229" i="3"/>
  <c r="K233" i="3"/>
  <c r="K382" i="3"/>
  <c r="K638" i="3"/>
  <c r="K146" i="3"/>
  <c r="K210" i="3"/>
  <c r="K274" i="3"/>
  <c r="K430" i="3"/>
  <c r="K678" i="3"/>
  <c r="K316" i="3"/>
  <c r="K348" i="3"/>
  <c r="K412" i="3"/>
  <c r="K444" i="3"/>
  <c r="K476" i="3"/>
  <c r="K508" i="3"/>
  <c r="K540" i="3"/>
  <c r="K572" i="3"/>
  <c r="K636" i="3"/>
  <c r="K668" i="3"/>
  <c r="K700" i="3"/>
  <c r="K732" i="3"/>
  <c r="K764" i="3"/>
  <c r="K828" i="3"/>
  <c r="K860" i="3"/>
  <c r="K892" i="3"/>
  <c r="K132" i="3"/>
  <c r="K196" i="3"/>
  <c r="K260" i="3"/>
  <c r="K521" i="3"/>
  <c r="K585" i="3"/>
  <c r="K649" i="3"/>
  <c r="K713" i="3"/>
  <c r="K781" i="3"/>
  <c r="K141" i="3"/>
  <c r="K445" i="3"/>
  <c r="K654" i="3"/>
  <c r="K150" i="3"/>
  <c r="K818" i="3"/>
  <c r="K758" i="3"/>
  <c r="K426" i="3"/>
  <c r="K554" i="3"/>
  <c r="K682" i="3"/>
  <c r="K152" i="3"/>
  <c r="K264" i="3"/>
  <c r="K557" i="3"/>
  <c r="K685" i="3"/>
  <c r="K853" i="3"/>
  <c r="K393" i="3"/>
  <c r="K129" i="3"/>
  <c r="K245" i="3"/>
  <c r="K550" i="3"/>
  <c r="K154" i="3"/>
  <c r="K510" i="3"/>
  <c r="K312" i="3"/>
  <c r="K384" i="3"/>
  <c r="K440" i="3"/>
  <c r="K512" i="3"/>
  <c r="K576" i="3"/>
  <c r="K632" i="3"/>
  <c r="K768" i="3"/>
  <c r="K832" i="3"/>
  <c r="K188" i="3"/>
  <c r="K625" i="3"/>
  <c r="K737" i="3"/>
  <c r="K830" i="3"/>
  <c r="K862" i="3"/>
  <c r="K822" i="3"/>
  <c r="K878" i="3"/>
  <c r="H64" i="3"/>
  <c r="K64" i="3" s="1"/>
  <c r="H68" i="3"/>
  <c r="K68" i="3" s="1"/>
  <c r="H84" i="3"/>
  <c r="K84" i="3" s="1"/>
  <c r="H48" i="3"/>
  <c r="K48" i="3" s="1"/>
  <c r="H100" i="3"/>
  <c r="K100" i="3" s="1"/>
  <c r="H80" i="3"/>
  <c r="K80" i="3" s="1"/>
  <c r="H60" i="3"/>
  <c r="K60" i="3" s="1"/>
  <c r="H96" i="3"/>
  <c r="K96" i="3" s="1"/>
  <c r="H76" i="3"/>
  <c r="K76" i="3" s="1"/>
  <c r="H52" i="3"/>
  <c r="K52" i="3" s="1"/>
  <c r="H92" i="3"/>
  <c r="K92" i="3" s="1"/>
  <c r="G44" i="3"/>
  <c r="H44" i="3"/>
  <c r="G40" i="3"/>
  <c r="H40" i="3"/>
  <c r="G36" i="3"/>
  <c r="H36" i="3"/>
  <c r="G32" i="3"/>
  <c r="H32" i="3"/>
  <c r="G28" i="3"/>
  <c r="H28" i="3"/>
  <c r="G24" i="3"/>
  <c r="H24" i="3"/>
  <c r="G20" i="3"/>
  <c r="H20" i="3"/>
  <c r="G16" i="3"/>
  <c r="H16" i="3"/>
  <c r="G12" i="3"/>
  <c r="H12" i="3"/>
  <c r="G8" i="3"/>
  <c r="H8" i="3"/>
  <c r="H4" i="3"/>
  <c r="H88" i="3"/>
  <c r="K88" i="3" s="1"/>
  <c r="H72" i="3"/>
  <c r="K72" i="3" s="1"/>
  <c r="H56" i="3"/>
  <c r="K56" i="3" s="1"/>
  <c r="H103" i="3"/>
  <c r="K103" i="3" s="1"/>
  <c r="H99" i="3"/>
  <c r="K99" i="3" s="1"/>
  <c r="H95" i="3"/>
  <c r="K95" i="3" s="1"/>
  <c r="H91" i="3"/>
  <c r="K91" i="3" s="1"/>
  <c r="H87" i="3"/>
  <c r="K87" i="3" s="1"/>
  <c r="H83" i="3"/>
  <c r="K83" i="3" s="1"/>
  <c r="H79" i="3"/>
  <c r="K79" i="3" s="1"/>
  <c r="H75" i="3"/>
  <c r="K75" i="3" s="1"/>
  <c r="H71" i="3"/>
  <c r="K71" i="3" s="1"/>
  <c r="H67" i="3"/>
  <c r="K67" i="3" s="1"/>
  <c r="H63" i="3"/>
  <c r="K63" i="3" s="1"/>
  <c r="H59" i="3"/>
  <c r="K59" i="3" s="1"/>
  <c r="H55" i="3"/>
  <c r="K55" i="3" s="1"/>
  <c r="H51" i="3"/>
  <c r="K51" i="3" s="1"/>
  <c r="H47" i="3"/>
  <c r="K47" i="3" s="1"/>
  <c r="H43" i="3"/>
  <c r="K43" i="3" s="1"/>
  <c r="H39" i="3"/>
  <c r="K39" i="3" s="1"/>
  <c r="H35" i="3"/>
  <c r="K35" i="3" s="1"/>
  <c r="H31" i="3"/>
  <c r="K31" i="3" s="1"/>
  <c r="H27" i="3"/>
  <c r="K27" i="3" s="1"/>
  <c r="H23" i="3"/>
  <c r="K23" i="3" s="1"/>
  <c r="H19" i="3"/>
  <c r="K19" i="3" s="1"/>
  <c r="H15" i="3"/>
  <c r="K15" i="3" s="1"/>
  <c r="H11" i="3"/>
  <c r="K11" i="3" s="1"/>
  <c r="H7" i="3"/>
  <c r="K7" i="3" s="1"/>
  <c r="H102" i="3"/>
  <c r="K102" i="3" s="1"/>
  <c r="H98" i="3"/>
  <c r="K98" i="3" s="1"/>
  <c r="H94" i="3"/>
  <c r="K94" i="3" s="1"/>
  <c r="H90" i="3"/>
  <c r="K90" i="3" s="1"/>
  <c r="H86" i="3"/>
  <c r="K86" i="3" s="1"/>
  <c r="H82" i="3"/>
  <c r="K82" i="3" s="1"/>
  <c r="H78" i="3"/>
  <c r="K78" i="3" s="1"/>
  <c r="H74" i="3"/>
  <c r="K74" i="3" s="1"/>
  <c r="H70" i="3"/>
  <c r="K70" i="3" s="1"/>
  <c r="H66" i="3"/>
  <c r="K66" i="3" s="1"/>
  <c r="H62" i="3"/>
  <c r="K62" i="3" s="1"/>
  <c r="H58" i="3"/>
  <c r="K58" i="3" s="1"/>
  <c r="H54" i="3"/>
  <c r="K54" i="3" s="1"/>
  <c r="H50" i="3"/>
  <c r="K50" i="3" s="1"/>
  <c r="H46" i="3"/>
  <c r="K46" i="3" s="1"/>
  <c r="H42" i="3"/>
  <c r="K42" i="3" s="1"/>
  <c r="H38" i="3"/>
  <c r="K38" i="3" s="1"/>
  <c r="H34" i="3"/>
  <c r="K34" i="3" s="1"/>
  <c r="H30" i="3"/>
  <c r="K30" i="3" s="1"/>
  <c r="H26" i="3"/>
  <c r="K26" i="3" s="1"/>
  <c r="H22" i="3"/>
  <c r="K22" i="3" s="1"/>
  <c r="H18" i="3"/>
  <c r="K18" i="3" s="1"/>
  <c r="H14" i="3"/>
  <c r="K14" i="3" s="1"/>
  <c r="H10" i="3"/>
  <c r="K10" i="3" s="1"/>
  <c r="H6" i="3"/>
  <c r="K6" i="3" s="1"/>
  <c r="H101" i="3"/>
  <c r="K101" i="3" s="1"/>
  <c r="H97" i="3"/>
  <c r="K97" i="3" s="1"/>
  <c r="H93" i="3"/>
  <c r="K93" i="3" s="1"/>
  <c r="H89" i="3"/>
  <c r="K89" i="3" s="1"/>
  <c r="H85" i="3"/>
  <c r="K85" i="3" s="1"/>
  <c r="H81" i="3"/>
  <c r="K81" i="3" s="1"/>
  <c r="H77" i="3"/>
  <c r="K77" i="3" s="1"/>
  <c r="H73" i="3"/>
  <c r="K73" i="3" s="1"/>
  <c r="H69" i="3"/>
  <c r="K69" i="3" s="1"/>
  <c r="H65" i="3"/>
  <c r="K65" i="3" s="1"/>
  <c r="H61" i="3"/>
  <c r="K61" i="3" s="1"/>
  <c r="H57" i="3"/>
  <c r="K57" i="3" s="1"/>
  <c r="H53" i="3"/>
  <c r="K53" i="3" s="1"/>
  <c r="H49" i="3"/>
  <c r="K49" i="3" s="1"/>
  <c r="H45" i="3"/>
  <c r="K45" i="3" s="1"/>
  <c r="H41" i="3"/>
  <c r="K41" i="3" s="1"/>
  <c r="H37" i="3"/>
  <c r="K37" i="3" s="1"/>
  <c r="H33" i="3"/>
  <c r="K33" i="3" s="1"/>
  <c r="H29" i="3"/>
  <c r="K29" i="3" s="1"/>
  <c r="H25" i="3"/>
  <c r="K25" i="3" s="1"/>
  <c r="H21" i="3"/>
  <c r="K21" i="3" s="1"/>
  <c r="H17" i="3"/>
  <c r="K17" i="3" s="1"/>
  <c r="H13" i="3"/>
  <c r="K13" i="3" s="1"/>
  <c r="H9" i="3"/>
  <c r="K9" i="3" s="1"/>
  <c r="H5" i="3"/>
  <c r="B36" i="4" a="1"/>
  <c r="B45" i="4" s="1"/>
  <c r="A11" i="4"/>
  <c r="C8" i="4"/>
  <c r="K605" i="3" l="1"/>
  <c r="K805" i="3"/>
  <c r="K405" i="3"/>
  <c r="K705" i="3"/>
  <c r="K305" i="3"/>
  <c r="K505" i="3"/>
  <c r="K105" i="3"/>
  <c r="K304" i="3"/>
  <c r="K204" i="3"/>
  <c r="K205" i="3"/>
  <c r="K5" i="3"/>
  <c r="K104" i="3"/>
  <c r="K4" i="3"/>
  <c r="J480" i="3"/>
  <c r="K380" i="3"/>
  <c r="J363" i="3"/>
  <c r="K263" i="3"/>
  <c r="J371" i="3"/>
  <c r="K271" i="3"/>
  <c r="J327" i="3"/>
  <c r="K227" i="3"/>
  <c r="J335" i="3"/>
  <c r="K235" i="3"/>
  <c r="J319" i="3"/>
  <c r="K219" i="3"/>
  <c r="J375" i="3"/>
  <c r="K275" i="3"/>
  <c r="J383" i="3"/>
  <c r="K283" i="3"/>
  <c r="J403" i="3"/>
  <c r="K303" i="3"/>
  <c r="J355" i="3"/>
  <c r="K255" i="3"/>
  <c r="J486" i="3"/>
  <c r="K386" i="3"/>
  <c r="J343" i="3"/>
  <c r="K243" i="3"/>
  <c r="J488" i="3"/>
  <c r="K388" i="3"/>
  <c r="J359" i="3"/>
  <c r="K259" i="3"/>
  <c r="J367" i="3"/>
  <c r="K267" i="3"/>
  <c r="J323" i="3"/>
  <c r="K223" i="3"/>
  <c r="J331" i="3"/>
  <c r="K231" i="3"/>
  <c r="J504" i="3"/>
  <c r="K404" i="3"/>
  <c r="J982" i="3"/>
  <c r="K982" i="3" s="1"/>
  <c r="K882" i="3"/>
  <c r="J307" i="3"/>
  <c r="K207" i="3"/>
  <c r="J315" i="3"/>
  <c r="K215" i="3"/>
  <c r="J399" i="3"/>
  <c r="K299" i="3"/>
  <c r="J379" i="3"/>
  <c r="K279" i="3"/>
  <c r="J496" i="3"/>
  <c r="K396" i="3"/>
  <c r="J974" i="3"/>
  <c r="K974" i="3" s="1"/>
  <c r="K874" i="3"/>
  <c r="J351" i="3"/>
  <c r="K251" i="3"/>
  <c r="J311" i="3"/>
  <c r="K211" i="3"/>
  <c r="J395" i="3"/>
  <c r="K295" i="3"/>
  <c r="J993" i="3"/>
  <c r="K993" i="3" s="1"/>
  <c r="K893" i="3"/>
  <c r="J1001" i="3"/>
  <c r="K1001" i="3" s="1"/>
  <c r="K901" i="3"/>
  <c r="J977" i="3"/>
  <c r="K977" i="3" s="1"/>
  <c r="K877" i="3"/>
  <c r="J985" i="3"/>
  <c r="K985" i="3" s="1"/>
  <c r="K885" i="3"/>
  <c r="J339" i="3"/>
  <c r="K239" i="3"/>
  <c r="J347" i="3"/>
  <c r="K247" i="3"/>
  <c r="J391" i="3"/>
  <c r="K291" i="3"/>
  <c r="J387" i="3"/>
  <c r="K287" i="3"/>
  <c r="K8" i="3"/>
  <c r="K16" i="3"/>
  <c r="K24" i="3"/>
  <c r="K32" i="3"/>
  <c r="K40" i="3"/>
  <c r="K12" i="3"/>
  <c r="K20" i="3"/>
  <c r="K28" i="3"/>
  <c r="K36" i="3"/>
  <c r="K44" i="3"/>
  <c r="B11" i="4"/>
  <c r="A14" i="4" s="1"/>
  <c r="B38" i="4"/>
  <c r="B42" i="4"/>
  <c r="B39" i="4"/>
  <c r="B43" i="4"/>
  <c r="B36" i="4"/>
  <c r="B40" i="4"/>
  <c r="B44" i="4"/>
  <c r="B37" i="4"/>
  <c r="B41" i="4"/>
  <c r="O5" i="2"/>
  <c r="O6" i="2"/>
  <c r="O7" i="2"/>
  <c r="O8" i="2"/>
  <c r="O9" i="2"/>
  <c r="O10" i="2"/>
  <c r="O11" i="2"/>
  <c r="O12" i="2"/>
  <c r="O13" i="2"/>
  <c r="O14" i="2"/>
  <c r="O4" i="2"/>
  <c r="R21" i="3" l="1"/>
  <c r="U23" i="3" s="1"/>
  <c r="J487" i="3"/>
  <c r="K387" i="3"/>
  <c r="J451" i="3"/>
  <c r="K351" i="3"/>
  <c r="J499" i="3"/>
  <c r="K399" i="3"/>
  <c r="J604" i="3"/>
  <c r="K504" i="3"/>
  <c r="J459" i="3"/>
  <c r="K359" i="3"/>
  <c r="J419" i="3"/>
  <c r="K319" i="3"/>
  <c r="J447" i="3"/>
  <c r="K347" i="3"/>
  <c r="J495" i="3"/>
  <c r="K395" i="3"/>
  <c r="J596" i="3"/>
  <c r="K496" i="3"/>
  <c r="J407" i="3"/>
  <c r="K307" i="3"/>
  <c r="J423" i="3"/>
  <c r="K323" i="3"/>
  <c r="J443" i="3"/>
  <c r="K343" i="3"/>
  <c r="J455" i="3"/>
  <c r="K355" i="3"/>
  <c r="J483" i="3"/>
  <c r="K383" i="3"/>
  <c r="J427" i="3"/>
  <c r="K327" i="3"/>
  <c r="J463" i="3"/>
  <c r="K363" i="3"/>
  <c r="J491" i="3"/>
  <c r="K391" i="3"/>
  <c r="J439" i="3"/>
  <c r="K339" i="3"/>
  <c r="J411" i="3"/>
  <c r="K311" i="3"/>
  <c r="J479" i="3"/>
  <c r="K379" i="3"/>
  <c r="J415" i="3"/>
  <c r="K315" i="3"/>
  <c r="J431" i="3"/>
  <c r="K331" i="3"/>
  <c r="J467" i="3"/>
  <c r="K367" i="3"/>
  <c r="J588" i="3"/>
  <c r="K488" i="3"/>
  <c r="J586" i="3"/>
  <c r="K486" i="3"/>
  <c r="J503" i="3"/>
  <c r="K403" i="3"/>
  <c r="J475" i="3"/>
  <c r="K375" i="3"/>
  <c r="J435" i="3"/>
  <c r="K335" i="3"/>
  <c r="J471" i="3"/>
  <c r="K371" i="3"/>
  <c r="J580" i="3"/>
  <c r="K480" i="3"/>
  <c r="U20" i="3"/>
  <c r="U21" i="3"/>
  <c r="R23" i="3"/>
  <c r="R22" i="3"/>
  <c r="R20" i="3"/>
  <c r="P18" i="2"/>
  <c r="P19" i="2" s="1"/>
  <c r="P20" i="2" s="1"/>
  <c r="P21" i="2" s="1"/>
  <c r="P22" i="2" s="1"/>
  <c r="P23" i="2" s="1"/>
  <c r="P24" i="2" s="1"/>
  <c r="P25" i="2" s="1"/>
  <c r="P26" i="2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B4" i="2"/>
  <c r="F4" i="2"/>
  <c r="J535" i="3" l="1"/>
  <c r="K435" i="3"/>
  <c r="J551" i="3"/>
  <c r="K451" i="3"/>
  <c r="J680" i="3"/>
  <c r="K580" i="3"/>
  <c r="J603" i="3"/>
  <c r="K503" i="3"/>
  <c r="J688" i="3"/>
  <c r="K588" i="3"/>
  <c r="J531" i="3"/>
  <c r="K431" i="3"/>
  <c r="J579" i="3"/>
  <c r="K479" i="3"/>
  <c r="J539" i="3"/>
  <c r="K439" i="3"/>
  <c r="J563" i="3"/>
  <c r="K463" i="3"/>
  <c r="J583" i="3"/>
  <c r="K483" i="3"/>
  <c r="J543" i="3"/>
  <c r="K443" i="3"/>
  <c r="J507" i="3"/>
  <c r="K407" i="3"/>
  <c r="J595" i="3"/>
  <c r="K495" i="3"/>
  <c r="J519" i="3"/>
  <c r="K419" i="3"/>
  <c r="J704" i="3"/>
  <c r="K604" i="3"/>
  <c r="J571" i="3"/>
  <c r="K471" i="3"/>
  <c r="J575" i="3"/>
  <c r="K475" i="3"/>
  <c r="J686" i="3"/>
  <c r="K586" i="3"/>
  <c r="J567" i="3"/>
  <c r="K467" i="3"/>
  <c r="J515" i="3"/>
  <c r="K415" i="3"/>
  <c r="J511" i="3"/>
  <c r="K411" i="3"/>
  <c r="J591" i="3"/>
  <c r="K491" i="3"/>
  <c r="J527" i="3"/>
  <c r="K427" i="3"/>
  <c r="J555" i="3"/>
  <c r="K455" i="3"/>
  <c r="J523" i="3"/>
  <c r="K423" i="3"/>
  <c r="J696" i="3"/>
  <c r="K596" i="3"/>
  <c r="J547" i="3"/>
  <c r="K447" i="3"/>
  <c r="J559" i="3"/>
  <c r="K459" i="3"/>
  <c r="J599" i="3"/>
  <c r="K499" i="3"/>
  <c r="J587" i="3"/>
  <c r="K487" i="3"/>
  <c r="U22" i="3"/>
  <c r="N5" i="2"/>
  <c r="N9" i="2"/>
  <c r="N13" i="2"/>
  <c r="N17" i="2"/>
  <c r="N21" i="2"/>
  <c r="N25" i="2"/>
  <c r="N29" i="2"/>
  <c r="N33" i="2"/>
  <c r="N37" i="2"/>
  <c r="N41" i="2"/>
  <c r="N45" i="2"/>
  <c r="N49" i="2"/>
  <c r="N53" i="2"/>
  <c r="N57" i="2"/>
  <c r="N61" i="2"/>
  <c r="N65" i="2"/>
  <c r="N69" i="2"/>
  <c r="N73" i="2"/>
  <c r="N77" i="2"/>
  <c r="N81" i="2"/>
  <c r="N85" i="2"/>
  <c r="N89" i="2"/>
  <c r="N93" i="2"/>
  <c r="N97" i="2"/>
  <c r="N101" i="2"/>
  <c r="N105" i="2"/>
  <c r="N109" i="2"/>
  <c r="N113" i="2"/>
  <c r="N117" i="2"/>
  <c r="N121" i="2"/>
  <c r="N125" i="2"/>
  <c r="N129" i="2"/>
  <c r="N133" i="2"/>
  <c r="N137" i="2"/>
  <c r="N141" i="2"/>
  <c r="N145" i="2"/>
  <c r="N149" i="2"/>
  <c r="N153" i="2"/>
  <c r="N157" i="2"/>
  <c r="N161" i="2"/>
  <c r="N165" i="2"/>
  <c r="N169" i="2"/>
  <c r="N173" i="2"/>
  <c r="N177" i="2"/>
  <c r="N181" i="2"/>
  <c r="N185" i="2"/>
  <c r="N189" i="2"/>
  <c r="N193" i="2"/>
  <c r="N197" i="2"/>
  <c r="N201" i="2"/>
  <c r="N205" i="2"/>
  <c r="N209" i="2"/>
  <c r="N213" i="2"/>
  <c r="N217" i="2"/>
  <c r="N221" i="2"/>
  <c r="N225" i="2"/>
  <c r="N229" i="2"/>
  <c r="N233" i="2"/>
  <c r="N237" i="2"/>
  <c r="N241" i="2"/>
  <c r="N245" i="2"/>
  <c r="N249" i="2"/>
  <c r="N253" i="2"/>
  <c r="N257" i="2"/>
  <c r="N261" i="2"/>
  <c r="N265" i="2"/>
  <c r="N269" i="2"/>
  <c r="N273" i="2"/>
  <c r="N277" i="2"/>
  <c r="N281" i="2"/>
  <c r="N285" i="2"/>
  <c r="N289" i="2"/>
  <c r="N293" i="2"/>
  <c r="N297" i="2"/>
  <c r="N301" i="2"/>
  <c r="N305" i="2"/>
  <c r="N309" i="2"/>
  <c r="N313" i="2"/>
  <c r="N317" i="2"/>
  <c r="N321" i="2"/>
  <c r="N325" i="2"/>
  <c r="N329" i="2"/>
  <c r="N333" i="2"/>
  <c r="N337" i="2"/>
  <c r="N341" i="2"/>
  <c r="N10" i="2"/>
  <c r="N15" i="2"/>
  <c r="N20" i="2"/>
  <c r="N26" i="2"/>
  <c r="N31" i="2"/>
  <c r="N36" i="2"/>
  <c r="N42" i="2"/>
  <c r="N47" i="2"/>
  <c r="N52" i="2"/>
  <c r="N58" i="2"/>
  <c r="N63" i="2"/>
  <c r="N68" i="2"/>
  <c r="N74" i="2"/>
  <c r="N79" i="2"/>
  <c r="N84" i="2"/>
  <c r="N90" i="2"/>
  <c r="N95" i="2"/>
  <c r="N100" i="2"/>
  <c r="N106" i="2"/>
  <c r="N111" i="2"/>
  <c r="N116" i="2"/>
  <c r="N122" i="2"/>
  <c r="N127" i="2"/>
  <c r="N132" i="2"/>
  <c r="N138" i="2"/>
  <c r="N143" i="2"/>
  <c r="N148" i="2"/>
  <c r="N154" i="2"/>
  <c r="N159" i="2"/>
  <c r="N164" i="2"/>
  <c r="N170" i="2"/>
  <c r="N175" i="2"/>
  <c r="N180" i="2"/>
  <c r="N186" i="2"/>
  <c r="N191" i="2"/>
  <c r="N196" i="2"/>
  <c r="N202" i="2"/>
  <c r="N207" i="2"/>
  <c r="N212" i="2"/>
  <c r="N218" i="2"/>
  <c r="N223" i="2"/>
  <c r="N228" i="2"/>
  <c r="N234" i="2"/>
  <c r="N239" i="2"/>
  <c r="N244" i="2"/>
  <c r="N250" i="2"/>
  <c r="N255" i="2"/>
  <c r="N260" i="2"/>
  <c r="N266" i="2"/>
  <c r="N271" i="2"/>
  <c r="N276" i="2"/>
  <c r="N282" i="2"/>
  <c r="N287" i="2"/>
  <c r="N292" i="2"/>
  <c r="N298" i="2"/>
  <c r="N303" i="2"/>
  <c r="N308" i="2"/>
  <c r="N314" i="2"/>
  <c r="N319" i="2"/>
  <c r="N324" i="2"/>
  <c r="N330" i="2"/>
  <c r="N335" i="2"/>
  <c r="N340" i="2"/>
  <c r="N345" i="2"/>
  <c r="N349" i="2"/>
  <c r="N353" i="2"/>
  <c r="N357" i="2"/>
  <c r="N361" i="2"/>
  <c r="N365" i="2"/>
  <c r="N369" i="2"/>
  <c r="N373" i="2"/>
  <c r="N377" i="2"/>
  <c r="N381" i="2"/>
  <c r="N385" i="2"/>
  <c r="N389" i="2"/>
  <c r="N393" i="2"/>
  <c r="N397" i="2"/>
  <c r="N401" i="2"/>
  <c r="N405" i="2"/>
  <c r="N409" i="2"/>
  <c r="N413" i="2"/>
  <c r="N417" i="2"/>
  <c r="N421" i="2"/>
  <c r="N425" i="2"/>
  <c r="N429" i="2"/>
  <c r="N8" i="2"/>
  <c r="N16" i="2"/>
  <c r="N23" i="2"/>
  <c r="N30" i="2"/>
  <c r="N38" i="2"/>
  <c r="N44" i="2"/>
  <c r="N51" i="2"/>
  <c r="N59" i="2"/>
  <c r="N66" i="2"/>
  <c r="N72" i="2"/>
  <c r="N80" i="2"/>
  <c r="N87" i="2"/>
  <c r="N94" i="2"/>
  <c r="N102" i="2"/>
  <c r="N108" i="2"/>
  <c r="N115" i="2"/>
  <c r="N123" i="2"/>
  <c r="N130" i="2"/>
  <c r="N136" i="2"/>
  <c r="N144" i="2"/>
  <c r="N151" i="2"/>
  <c r="N158" i="2"/>
  <c r="N166" i="2"/>
  <c r="N172" i="2"/>
  <c r="N179" i="2"/>
  <c r="N187" i="2"/>
  <c r="N194" i="2"/>
  <c r="N200" i="2"/>
  <c r="N208" i="2"/>
  <c r="N215" i="2"/>
  <c r="N222" i="2"/>
  <c r="N230" i="2"/>
  <c r="N236" i="2"/>
  <c r="N243" i="2"/>
  <c r="N251" i="2"/>
  <c r="N258" i="2"/>
  <c r="N264" i="2"/>
  <c r="N272" i="2"/>
  <c r="N279" i="2"/>
  <c r="N286" i="2"/>
  <c r="N294" i="2"/>
  <c r="N300" i="2"/>
  <c r="N307" i="2"/>
  <c r="N315" i="2"/>
  <c r="N322" i="2"/>
  <c r="N328" i="2"/>
  <c r="N336" i="2"/>
  <c r="N343" i="2"/>
  <c r="N348" i="2"/>
  <c r="N354" i="2"/>
  <c r="N359" i="2"/>
  <c r="N364" i="2"/>
  <c r="N370" i="2"/>
  <c r="N375" i="2"/>
  <c r="N380" i="2"/>
  <c r="N386" i="2"/>
  <c r="N391" i="2"/>
  <c r="N396" i="2"/>
  <c r="N402" i="2"/>
  <c r="N407" i="2"/>
  <c r="N412" i="2"/>
  <c r="N418" i="2"/>
  <c r="N423" i="2"/>
  <c r="N428" i="2"/>
  <c r="N433" i="2"/>
  <c r="N437" i="2"/>
  <c r="N441" i="2"/>
  <c r="N445" i="2"/>
  <c r="N449" i="2"/>
  <c r="N453" i="2"/>
  <c r="N457" i="2"/>
  <c r="N461" i="2"/>
  <c r="N465" i="2"/>
  <c r="N469" i="2"/>
  <c r="N473" i="2"/>
  <c r="N477" i="2"/>
  <c r="N481" i="2"/>
  <c r="N485" i="2"/>
  <c r="N489" i="2"/>
  <c r="N493" i="2"/>
  <c r="N497" i="2"/>
  <c r="N501" i="2"/>
  <c r="N505" i="2"/>
  <c r="N509" i="2"/>
  <c r="N513" i="2"/>
  <c r="N12" i="2"/>
  <c r="N22" i="2"/>
  <c r="N32" i="2"/>
  <c r="N40" i="2"/>
  <c r="N50" i="2"/>
  <c r="N60" i="2"/>
  <c r="N70" i="2"/>
  <c r="N78" i="2"/>
  <c r="N88" i="2"/>
  <c r="N98" i="2"/>
  <c r="N107" i="2"/>
  <c r="N118" i="2"/>
  <c r="N126" i="2"/>
  <c r="N135" i="2"/>
  <c r="N146" i="2"/>
  <c r="N155" i="2"/>
  <c r="N163" i="2"/>
  <c r="N174" i="2"/>
  <c r="N183" i="2"/>
  <c r="N192" i="2"/>
  <c r="N203" i="2"/>
  <c r="N211" i="2"/>
  <c r="N220" i="2"/>
  <c r="N231" i="2"/>
  <c r="N240" i="2"/>
  <c r="N248" i="2"/>
  <c r="N259" i="2"/>
  <c r="N268" i="2"/>
  <c r="N278" i="2"/>
  <c r="N288" i="2"/>
  <c r="N296" i="2"/>
  <c r="N306" i="2"/>
  <c r="N316" i="2"/>
  <c r="N326" i="2"/>
  <c r="N334" i="2"/>
  <c r="N344" i="2"/>
  <c r="N351" i="2"/>
  <c r="N358" i="2"/>
  <c r="N366" i="2"/>
  <c r="N372" i="2"/>
  <c r="N379" i="2"/>
  <c r="N387" i="2"/>
  <c r="N394" i="2"/>
  <c r="N400" i="2"/>
  <c r="N408" i="2"/>
  <c r="N415" i="2"/>
  <c r="N422" i="2"/>
  <c r="N430" i="2"/>
  <c r="N435" i="2"/>
  <c r="N440" i="2"/>
  <c r="N446" i="2"/>
  <c r="N451" i="2"/>
  <c r="N456" i="2"/>
  <c r="N462" i="2"/>
  <c r="N467" i="2"/>
  <c r="N472" i="2"/>
  <c r="N478" i="2"/>
  <c r="N483" i="2"/>
  <c r="N488" i="2"/>
  <c r="N494" i="2"/>
  <c r="N499" i="2"/>
  <c r="N504" i="2"/>
  <c r="N510" i="2"/>
  <c r="N515" i="2"/>
  <c r="N519" i="2"/>
  <c r="N523" i="2"/>
  <c r="N527" i="2"/>
  <c r="N531" i="2"/>
  <c r="N535" i="2"/>
  <c r="N539" i="2"/>
  <c r="N543" i="2"/>
  <c r="N547" i="2"/>
  <c r="N551" i="2"/>
  <c r="N555" i="2"/>
  <c r="N559" i="2"/>
  <c r="N563" i="2"/>
  <c r="N567" i="2"/>
  <c r="N571" i="2"/>
  <c r="N575" i="2"/>
  <c r="N579" i="2"/>
  <c r="N583" i="2"/>
  <c r="N587" i="2"/>
  <c r="N591" i="2"/>
  <c r="N595" i="2"/>
  <c r="N599" i="2"/>
  <c r="N603" i="2"/>
  <c r="N607" i="2"/>
  <c r="N611" i="2"/>
  <c r="N615" i="2"/>
  <c r="N619" i="2"/>
  <c r="N623" i="2"/>
  <c r="N627" i="2"/>
  <c r="N631" i="2"/>
  <c r="N635" i="2"/>
  <c r="N639" i="2"/>
  <c r="N643" i="2"/>
  <c r="N647" i="2"/>
  <c r="N651" i="2"/>
  <c r="N655" i="2"/>
  <c r="N659" i="2"/>
  <c r="N663" i="2"/>
  <c r="N667" i="2"/>
  <c r="N671" i="2"/>
  <c r="N675" i="2"/>
  <c r="N679" i="2"/>
  <c r="N683" i="2"/>
  <c r="N687" i="2"/>
  <c r="N691" i="2"/>
  <c r="N695" i="2"/>
  <c r="N699" i="2"/>
  <c r="N703" i="2"/>
  <c r="N707" i="2"/>
  <c r="N711" i="2"/>
  <c r="N715" i="2"/>
  <c r="N719" i="2"/>
  <c r="N723" i="2"/>
  <c r="N727" i="2"/>
  <c r="N731" i="2"/>
  <c r="N735" i="2"/>
  <c r="N739" i="2"/>
  <c r="N743" i="2"/>
  <c r="N747" i="2"/>
  <c r="N751" i="2"/>
  <c r="N755" i="2"/>
  <c r="N759" i="2"/>
  <c r="N763" i="2"/>
  <c r="N767" i="2"/>
  <c r="N771" i="2"/>
  <c r="N775" i="2"/>
  <c r="N779" i="2"/>
  <c r="N783" i="2"/>
  <c r="N787" i="2"/>
  <c r="N791" i="2"/>
  <c r="N795" i="2"/>
  <c r="N799" i="2"/>
  <c r="N803" i="2"/>
  <c r="N807" i="2"/>
  <c r="N811" i="2"/>
  <c r="N815" i="2"/>
  <c r="N819" i="2"/>
  <c r="N823" i="2"/>
  <c r="N827" i="2"/>
  <c r="N831" i="2"/>
  <c r="N835" i="2"/>
  <c r="N839" i="2"/>
  <c r="N843" i="2"/>
  <c r="N847" i="2"/>
  <c r="N851" i="2"/>
  <c r="N855" i="2"/>
  <c r="N859" i="2"/>
  <c r="N863" i="2"/>
  <c r="N867" i="2"/>
  <c r="N871" i="2"/>
  <c r="N875" i="2"/>
  <c r="N879" i="2"/>
  <c r="N883" i="2"/>
  <c r="N887" i="2"/>
  <c r="N891" i="2"/>
  <c r="N895" i="2"/>
  <c r="N899" i="2"/>
  <c r="N903" i="2"/>
  <c r="N907" i="2"/>
  <c r="N911" i="2"/>
  <c r="N915" i="2"/>
  <c r="N919" i="2"/>
  <c r="N923" i="2"/>
  <c r="N927" i="2"/>
  <c r="N931" i="2"/>
  <c r="N935" i="2"/>
  <c r="N939" i="2"/>
  <c r="N11" i="2"/>
  <c r="N24" i="2"/>
  <c r="N35" i="2"/>
  <c r="N48" i="2"/>
  <c r="N62" i="2"/>
  <c r="N75" i="2"/>
  <c r="N86" i="2"/>
  <c r="N99" i="2"/>
  <c r="N112" i="2"/>
  <c r="N124" i="2"/>
  <c r="N139" i="2"/>
  <c r="N150" i="2"/>
  <c r="N162" i="2"/>
  <c r="N176" i="2"/>
  <c r="N188" i="2"/>
  <c r="N199" i="2"/>
  <c r="N214" i="2"/>
  <c r="N226" i="2"/>
  <c r="N238" i="2"/>
  <c r="N252" i="2"/>
  <c r="N263" i="2"/>
  <c r="N275" i="2"/>
  <c r="N290" i="2"/>
  <c r="N302" i="2"/>
  <c r="N312" i="2"/>
  <c r="N327" i="2"/>
  <c r="N339" i="2"/>
  <c r="N350" i="2"/>
  <c r="N360" i="2"/>
  <c r="N368" i="2"/>
  <c r="N378" i="2"/>
  <c r="N388" i="2"/>
  <c r="N398" i="2"/>
  <c r="N406" i="2"/>
  <c r="N416" i="2"/>
  <c r="N426" i="2"/>
  <c r="N434" i="2"/>
  <c r="N442" i="2"/>
  <c r="N448" i="2"/>
  <c r="N455" i="2"/>
  <c r="N463" i="2"/>
  <c r="N470" i="2"/>
  <c r="N476" i="2"/>
  <c r="N484" i="2"/>
  <c r="N491" i="2"/>
  <c r="N498" i="2"/>
  <c r="N506" i="2"/>
  <c r="N512" i="2"/>
  <c r="N518" i="2"/>
  <c r="N524" i="2"/>
  <c r="N529" i="2"/>
  <c r="N534" i="2"/>
  <c r="N540" i="2"/>
  <c r="N545" i="2"/>
  <c r="N550" i="2"/>
  <c r="N556" i="2"/>
  <c r="N561" i="2"/>
  <c r="N566" i="2"/>
  <c r="N572" i="2"/>
  <c r="N577" i="2"/>
  <c r="N582" i="2"/>
  <c r="N588" i="2"/>
  <c r="N593" i="2"/>
  <c r="N598" i="2"/>
  <c r="N604" i="2"/>
  <c r="N609" i="2"/>
  <c r="N614" i="2"/>
  <c r="N620" i="2"/>
  <c r="N625" i="2"/>
  <c r="N630" i="2"/>
  <c r="N636" i="2"/>
  <c r="N641" i="2"/>
  <c r="N646" i="2"/>
  <c r="N652" i="2"/>
  <c r="N657" i="2"/>
  <c r="N662" i="2"/>
  <c r="N668" i="2"/>
  <c r="N673" i="2"/>
  <c r="N678" i="2"/>
  <c r="N684" i="2"/>
  <c r="N689" i="2"/>
  <c r="N694" i="2"/>
  <c r="N700" i="2"/>
  <c r="N705" i="2"/>
  <c r="N710" i="2"/>
  <c r="N716" i="2"/>
  <c r="N721" i="2"/>
  <c r="N726" i="2"/>
  <c r="N732" i="2"/>
  <c r="N737" i="2"/>
  <c r="N742" i="2"/>
  <c r="N748" i="2"/>
  <c r="N753" i="2"/>
  <c r="N758" i="2"/>
  <c r="N764" i="2"/>
  <c r="N769" i="2"/>
  <c r="N774" i="2"/>
  <c r="N780" i="2"/>
  <c r="N785" i="2"/>
  <c r="N790" i="2"/>
  <c r="N796" i="2"/>
  <c r="N801" i="2"/>
  <c r="N806" i="2"/>
  <c r="N812" i="2"/>
  <c r="N817" i="2"/>
  <c r="N822" i="2"/>
  <c r="N828" i="2"/>
  <c r="N833" i="2"/>
  <c r="N838" i="2"/>
  <c r="N844" i="2"/>
  <c r="N849" i="2"/>
  <c r="N854" i="2"/>
  <c r="N860" i="2"/>
  <c r="N865" i="2"/>
  <c r="N870" i="2"/>
  <c r="N876" i="2"/>
  <c r="N881" i="2"/>
  <c r="N886" i="2"/>
  <c r="N892" i="2"/>
  <c r="N897" i="2"/>
  <c r="N902" i="2"/>
  <c r="N908" i="2"/>
  <c r="N913" i="2"/>
  <c r="N918" i="2"/>
  <c r="N924" i="2"/>
  <c r="N929" i="2"/>
  <c r="N934" i="2"/>
  <c r="N940" i="2"/>
  <c r="N944" i="2"/>
  <c r="N948" i="2"/>
  <c r="N952" i="2"/>
  <c r="N956" i="2"/>
  <c r="N960" i="2"/>
  <c r="N964" i="2"/>
  <c r="N968" i="2"/>
  <c r="N972" i="2"/>
  <c r="N976" i="2"/>
  <c r="N980" i="2"/>
  <c r="N984" i="2"/>
  <c r="N988" i="2"/>
  <c r="N992" i="2"/>
  <c r="N996" i="2"/>
  <c r="N14" i="2"/>
  <c r="N27" i="2"/>
  <c r="N39" i="2"/>
  <c r="N54" i="2"/>
  <c r="N64" i="2"/>
  <c r="N76" i="2"/>
  <c r="N91" i="2"/>
  <c r="N103" i="2"/>
  <c r="N114" i="2"/>
  <c r="N128" i="2"/>
  <c r="N140" i="2"/>
  <c r="N152" i="2"/>
  <c r="N167" i="2"/>
  <c r="N178" i="2"/>
  <c r="N190" i="2"/>
  <c r="N204" i="2"/>
  <c r="N216" i="2"/>
  <c r="N227" i="2"/>
  <c r="N242" i="2"/>
  <c r="N254" i="2"/>
  <c r="N267" i="2"/>
  <c r="N280" i="2"/>
  <c r="N291" i="2"/>
  <c r="N304" i="2"/>
  <c r="N318" i="2"/>
  <c r="N331" i="2"/>
  <c r="N342" i="2"/>
  <c r="N352" i="2"/>
  <c r="N19" i="2"/>
  <c r="N46" i="2"/>
  <c r="N71" i="2"/>
  <c r="N96" i="2"/>
  <c r="N120" i="2"/>
  <c r="N147" i="2"/>
  <c r="N171" i="2"/>
  <c r="N198" i="2"/>
  <c r="N224" i="2"/>
  <c r="N247" i="2"/>
  <c r="N274" i="2"/>
  <c r="N299" i="2"/>
  <c r="N323" i="2"/>
  <c r="N347" i="2"/>
  <c r="N363" i="2"/>
  <c r="N376" i="2"/>
  <c r="N390" i="2"/>
  <c r="N403" i="2"/>
  <c r="N414" i="2"/>
  <c r="N427" i="2"/>
  <c r="N438" i="2"/>
  <c r="N447" i="2"/>
  <c r="N458" i="2"/>
  <c r="N466" i="2"/>
  <c r="N475" i="2"/>
  <c r="N486" i="2"/>
  <c r="N495" i="2"/>
  <c r="N503" i="2"/>
  <c r="N514" i="2"/>
  <c r="N521" i="2"/>
  <c r="N528" i="2"/>
  <c r="N536" i="2"/>
  <c r="N542" i="2"/>
  <c r="N549" i="2"/>
  <c r="N557" i="2"/>
  <c r="N564" i="2"/>
  <c r="N570" i="2"/>
  <c r="N578" i="2"/>
  <c r="N585" i="2"/>
  <c r="N592" i="2"/>
  <c r="N600" i="2"/>
  <c r="N606" i="2"/>
  <c r="N613" i="2"/>
  <c r="N621" i="2"/>
  <c r="N628" i="2"/>
  <c r="N634" i="2"/>
  <c r="N642" i="2"/>
  <c r="N649" i="2"/>
  <c r="N656" i="2"/>
  <c r="N664" i="2"/>
  <c r="N670" i="2"/>
  <c r="N677" i="2"/>
  <c r="N685" i="2"/>
  <c r="N692" i="2"/>
  <c r="N698" i="2"/>
  <c r="N706" i="2"/>
  <c r="N713" i="2"/>
  <c r="N720" i="2"/>
  <c r="N728" i="2"/>
  <c r="N734" i="2"/>
  <c r="N741" i="2"/>
  <c r="N749" i="2"/>
  <c r="N756" i="2"/>
  <c r="N762" i="2"/>
  <c r="N770" i="2"/>
  <c r="N777" i="2"/>
  <c r="N784" i="2"/>
  <c r="N792" i="2"/>
  <c r="N798" i="2"/>
  <c r="N805" i="2"/>
  <c r="N813" i="2"/>
  <c r="N820" i="2"/>
  <c r="N826" i="2"/>
  <c r="N834" i="2"/>
  <c r="N841" i="2"/>
  <c r="N848" i="2"/>
  <c r="N856" i="2"/>
  <c r="N862" i="2"/>
  <c r="N869" i="2"/>
  <c r="N877" i="2"/>
  <c r="N884" i="2"/>
  <c r="N890" i="2"/>
  <c r="N898" i="2"/>
  <c r="N905" i="2"/>
  <c r="N912" i="2"/>
  <c r="N920" i="2"/>
  <c r="N926" i="2"/>
  <c r="N933" i="2"/>
  <c r="N941" i="2"/>
  <c r="N946" i="2"/>
  <c r="N951" i="2"/>
  <c r="N957" i="2"/>
  <c r="N962" i="2"/>
  <c r="N967" i="2"/>
  <c r="N973" i="2"/>
  <c r="N978" i="2"/>
  <c r="N983" i="2"/>
  <c r="N989" i="2"/>
  <c r="N994" i="2"/>
  <c r="N4" i="2"/>
  <c r="N6" i="2"/>
  <c r="N28" i="2"/>
  <c r="N55" i="2"/>
  <c r="N82" i="2"/>
  <c r="N104" i="2"/>
  <c r="N131" i="2"/>
  <c r="N156" i="2"/>
  <c r="N182" i="2"/>
  <c r="N206" i="2"/>
  <c r="N232" i="2"/>
  <c r="N256" i="2"/>
  <c r="N283" i="2"/>
  <c r="N310" i="2"/>
  <c r="N332" i="2"/>
  <c r="N355" i="2"/>
  <c r="N367" i="2"/>
  <c r="N382" i="2"/>
  <c r="N392" i="2"/>
  <c r="N404" i="2"/>
  <c r="N419" i="2"/>
  <c r="N431" i="2"/>
  <c r="N439" i="2"/>
  <c r="N450" i="2"/>
  <c r="N459" i="2"/>
  <c r="N468" i="2"/>
  <c r="N479" i="2"/>
  <c r="N487" i="2"/>
  <c r="N496" i="2"/>
  <c r="N507" i="2"/>
  <c r="N516" i="2"/>
  <c r="N522" i="2"/>
  <c r="N530" i="2"/>
  <c r="N537" i="2"/>
  <c r="N544" i="2"/>
  <c r="N552" i="2"/>
  <c r="N558" i="2"/>
  <c r="N565" i="2"/>
  <c r="N573" i="2"/>
  <c r="N580" i="2"/>
  <c r="N586" i="2"/>
  <c r="N594" i="2"/>
  <c r="N601" i="2"/>
  <c r="N608" i="2"/>
  <c r="N616" i="2"/>
  <c r="N622" i="2"/>
  <c r="N629" i="2"/>
  <c r="N637" i="2"/>
  <c r="N644" i="2"/>
  <c r="N650" i="2"/>
  <c r="N658" i="2"/>
  <c r="N665" i="2"/>
  <c r="N672" i="2"/>
  <c r="N680" i="2"/>
  <c r="N686" i="2"/>
  <c r="N693" i="2"/>
  <c r="N701" i="2"/>
  <c r="N708" i="2"/>
  <c r="N714" i="2"/>
  <c r="N722" i="2"/>
  <c r="N729" i="2"/>
  <c r="N736" i="2"/>
  <c r="N744" i="2"/>
  <c r="N750" i="2"/>
  <c r="N757" i="2"/>
  <c r="N765" i="2"/>
  <c r="N772" i="2"/>
  <c r="N778" i="2"/>
  <c r="N786" i="2"/>
  <c r="N793" i="2"/>
  <c r="N800" i="2"/>
  <c r="N808" i="2"/>
  <c r="N814" i="2"/>
  <c r="N821" i="2"/>
  <c r="N829" i="2"/>
  <c r="N836" i="2"/>
  <c r="N842" i="2"/>
  <c r="N850" i="2"/>
  <c r="N857" i="2"/>
  <c r="N864" i="2"/>
  <c r="N872" i="2"/>
  <c r="N878" i="2"/>
  <c r="N885" i="2"/>
  <c r="N893" i="2"/>
  <c r="N900" i="2"/>
  <c r="N906" i="2"/>
  <c r="N914" i="2"/>
  <c r="N921" i="2"/>
  <c r="N928" i="2"/>
  <c r="N936" i="2"/>
  <c r="N942" i="2"/>
  <c r="N947" i="2"/>
  <c r="N953" i="2"/>
  <c r="N958" i="2"/>
  <c r="N963" i="2"/>
  <c r="N969" i="2"/>
  <c r="N974" i="2"/>
  <c r="N979" i="2"/>
  <c r="N985" i="2"/>
  <c r="N990" i="2"/>
  <c r="N995" i="2"/>
  <c r="N7" i="2"/>
  <c r="N34" i="2"/>
  <c r="N56" i="2"/>
  <c r="N83" i="2"/>
  <c r="N110" i="2"/>
  <c r="N134" i="2"/>
  <c r="N160" i="2"/>
  <c r="N184" i="2"/>
  <c r="N210" i="2"/>
  <c r="N235" i="2"/>
  <c r="N262" i="2"/>
  <c r="N284" i="2"/>
  <c r="N311" i="2"/>
  <c r="N338" i="2"/>
  <c r="N356" i="2"/>
  <c r="N371" i="2"/>
  <c r="N383" i="2"/>
  <c r="N395" i="2"/>
  <c r="N410" i="2"/>
  <c r="N420" i="2"/>
  <c r="N432" i="2"/>
  <c r="N443" i="2"/>
  <c r="N452" i="2"/>
  <c r="N460" i="2"/>
  <c r="N471" i="2"/>
  <c r="N480" i="2"/>
  <c r="N490" i="2"/>
  <c r="N500" i="2"/>
  <c r="N508" i="2"/>
  <c r="N517" i="2"/>
  <c r="N525" i="2"/>
  <c r="N532" i="2"/>
  <c r="N538" i="2"/>
  <c r="N546" i="2"/>
  <c r="N553" i="2"/>
  <c r="N560" i="2"/>
  <c r="N568" i="2"/>
  <c r="N574" i="2"/>
  <c r="N581" i="2"/>
  <c r="N589" i="2"/>
  <c r="N596" i="2"/>
  <c r="N602" i="2"/>
  <c r="N610" i="2"/>
  <c r="N617" i="2"/>
  <c r="N624" i="2"/>
  <c r="N632" i="2"/>
  <c r="N638" i="2"/>
  <c r="N645" i="2"/>
  <c r="N653" i="2"/>
  <c r="N660" i="2"/>
  <c r="N666" i="2"/>
  <c r="N674" i="2"/>
  <c r="N681" i="2"/>
  <c r="N688" i="2"/>
  <c r="N696" i="2"/>
  <c r="N702" i="2"/>
  <c r="N709" i="2"/>
  <c r="N717" i="2"/>
  <c r="N724" i="2"/>
  <c r="N730" i="2"/>
  <c r="N738" i="2"/>
  <c r="N745" i="2"/>
  <c r="N752" i="2"/>
  <c r="N760" i="2"/>
  <c r="N766" i="2"/>
  <c r="N773" i="2"/>
  <c r="N781" i="2"/>
  <c r="N788" i="2"/>
  <c r="N794" i="2"/>
  <c r="N802" i="2"/>
  <c r="N809" i="2"/>
  <c r="N816" i="2"/>
  <c r="N824" i="2"/>
  <c r="N830" i="2"/>
  <c r="N837" i="2"/>
  <c r="N845" i="2"/>
  <c r="N852" i="2"/>
  <c r="N858" i="2"/>
  <c r="N866" i="2"/>
  <c r="N873" i="2"/>
  <c r="N880" i="2"/>
  <c r="N888" i="2"/>
  <c r="N894" i="2"/>
  <c r="N901" i="2"/>
  <c r="N909" i="2"/>
  <c r="N916" i="2"/>
  <c r="N922" i="2"/>
  <c r="N930" i="2"/>
  <c r="N937" i="2"/>
  <c r="N943" i="2"/>
  <c r="N949" i="2"/>
  <c r="N954" i="2"/>
  <c r="N959" i="2"/>
  <c r="N965" i="2"/>
  <c r="N970" i="2"/>
  <c r="N975" i="2"/>
  <c r="N981" i="2"/>
  <c r="N986" i="2"/>
  <c r="N991" i="2"/>
  <c r="N997" i="2"/>
  <c r="N18" i="2"/>
  <c r="N43" i="2"/>
  <c r="N67" i="2"/>
  <c r="N92" i="2"/>
  <c r="N119" i="2"/>
  <c r="N142" i="2"/>
  <c r="N168" i="2"/>
  <c r="N195" i="2"/>
  <c r="N219" i="2"/>
  <c r="N246" i="2"/>
  <c r="N270" i="2"/>
  <c r="N295" i="2"/>
  <c r="N320" i="2"/>
  <c r="N346" i="2"/>
  <c r="N362" i="2"/>
  <c r="N374" i="2"/>
  <c r="N384" i="2"/>
  <c r="N399" i="2"/>
  <c r="N411" i="2"/>
  <c r="N424" i="2"/>
  <c r="N436" i="2"/>
  <c r="N444" i="2"/>
  <c r="N454" i="2"/>
  <c r="N464" i="2"/>
  <c r="N474" i="2"/>
  <c r="N482" i="2"/>
  <c r="N492" i="2"/>
  <c r="N502" i="2"/>
  <c r="N511" i="2"/>
  <c r="N520" i="2"/>
  <c r="N526" i="2"/>
  <c r="N533" i="2"/>
  <c r="N541" i="2"/>
  <c r="N548" i="2"/>
  <c r="N554" i="2"/>
  <c r="N562" i="2"/>
  <c r="N569" i="2"/>
  <c r="N576" i="2"/>
  <c r="N584" i="2"/>
  <c r="N590" i="2"/>
  <c r="N597" i="2"/>
  <c r="N993" i="2"/>
  <c r="N971" i="2"/>
  <c r="N950" i="2"/>
  <c r="N925" i="2"/>
  <c r="N896" i="2"/>
  <c r="N868" i="2"/>
  <c r="N840" i="2"/>
  <c r="N810" i="2"/>
  <c r="N782" i="2"/>
  <c r="N754" i="2"/>
  <c r="N725" i="2"/>
  <c r="N697" i="2"/>
  <c r="N669" i="2"/>
  <c r="N640" i="2"/>
  <c r="N612" i="2"/>
  <c r="N987" i="2"/>
  <c r="N966" i="2"/>
  <c r="N945" i="2"/>
  <c r="N917" i="2"/>
  <c r="N889" i="2"/>
  <c r="N861" i="2"/>
  <c r="N832" i="2"/>
  <c r="N804" i="2"/>
  <c r="N776" i="2"/>
  <c r="N746" i="2"/>
  <c r="N718" i="2"/>
  <c r="N690" i="2"/>
  <c r="N661" i="2"/>
  <c r="N633" i="2"/>
  <c r="N605" i="2"/>
  <c r="N982" i="2"/>
  <c r="N961" i="2"/>
  <c r="N938" i="2"/>
  <c r="N910" i="2"/>
  <c r="N882" i="2"/>
  <c r="N853" i="2"/>
  <c r="N825" i="2"/>
  <c r="N797" i="2"/>
  <c r="N768" i="2"/>
  <c r="N740" i="2"/>
  <c r="N712" i="2"/>
  <c r="N682" i="2"/>
  <c r="N654" i="2"/>
  <c r="N626" i="2"/>
  <c r="N998" i="2"/>
  <c r="N977" i="2"/>
  <c r="N955" i="2"/>
  <c r="N932" i="2"/>
  <c r="N904" i="2"/>
  <c r="N874" i="2"/>
  <c r="N846" i="2"/>
  <c r="N818" i="2"/>
  <c r="N789" i="2"/>
  <c r="N761" i="2"/>
  <c r="N733" i="2"/>
  <c r="N704" i="2"/>
  <c r="N676" i="2"/>
  <c r="N648" i="2"/>
  <c r="N618" i="2"/>
  <c r="U14" i="2"/>
  <c r="U4" i="2"/>
  <c r="K14" i="2"/>
  <c r="K4" i="2"/>
  <c r="G4" i="2"/>
  <c r="G14" i="2"/>
  <c r="C14" i="2"/>
  <c r="C4" i="2"/>
  <c r="J687" i="3" l="1"/>
  <c r="K587" i="3"/>
  <c r="J659" i="3"/>
  <c r="K559" i="3"/>
  <c r="J796" i="3"/>
  <c r="K696" i="3"/>
  <c r="J655" i="3"/>
  <c r="K555" i="3"/>
  <c r="J691" i="3"/>
  <c r="K591" i="3"/>
  <c r="J615" i="3"/>
  <c r="K515" i="3"/>
  <c r="J786" i="3"/>
  <c r="K686" i="3"/>
  <c r="J671" i="3"/>
  <c r="K571" i="3"/>
  <c r="J619" i="3"/>
  <c r="K519" i="3"/>
  <c r="J607" i="3"/>
  <c r="K507" i="3"/>
  <c r="J683" i="3"/>
  <c r="K583" i="3"/>
  <c r="J639" i="3"/>
  <c r="K539" i="3"/>
  <c r="J631" i="3"/>
  <c r="K531" i="3"/>
  <c r="J651" i="3"/>
  <c r="K551" i="3"/>
  <c r="J703" i="3"/>
  <c r="K603" i="3"/>
  <c r="J699" i="3"/>
  <c r="K599" i="3"/>
  <c r="J647" i="3"/>
  <c r="K547" i="3"/>
  <c r="J623" i="3"/>
  <c r="K523" i="3"/>
  <c r="J627" i="3"/>
  <c r="K527" i="3"/>
  <c r="J611" i="3"/>
  <c r="K511" i="3"/>
  <c r="J667" i="3"/>
  <c r="K567" i="3"/>
  <c r="J675" i="3"/>
  <c r="K575" i="3"/>
  <c r="J804" i="3"/>
  <c r="K704" i="3"/>
  <c r="J695" i="3"/>
  <c r="K595" i="3"/>
  <c r="J643" i="3"/>
  <c r="K543" i="3"/>
  <c r="J663" i="3"/>
  <c r="K563" i="3"/>
  <c r="J679" i="3"/>
  <c r="K579" i="3"/>
  <c r="J788" i="3"/>
  <c r="K688" i="3"/>
  <c r="J780" i="3"/>
  <c r="K680" i="3"/>
  <c r="J635" i="3"/>
  <c r="K535" i="3"/>
  <c r="U9" i="2"/>
  <c r="U10" i="2" s="1"/>
  <c r="U11" i="2" s="1"/>
  <c r="U12" i="2" s="1"/>
  <c r="U13" i="2" s="1"/>
  <c r="K9" i="2"/>
  <c r="K10" i="2" s="1"/>
  <c r="K11" i="2" s="1"/>
  <c r="K12" i="2" s="1"/>
  <c r="K13" i="2" s="1"/>
  <c r="G9" i="2"/>
  <c r="G10" i="2" s="1"/>
  <c r="G11" i="2" s="1"/>
  <c r="G12" i="2" s="1"/>
  <c r="G13" i="2" s="1"/>
  <c r="C9" i="2"/>
  <c r="J735" i="3" l="1"/>
  <c r="K635" i="3"/>
  <c r="J888" i="3"/>
  <c r="K788" i="3"/>
  <c r="J763" i="3"/>
  <c r="K663" i="3"/>
  <c r="J795" i="3"/>
  <c r="K695" i="3"/>
  <c r="J775" i="3"/>
  <c r="K675" i="3"/>
  <c r="J711" i="3"/>
  <c r="K611" i="3"/>
  <c r="J723" i="3"/>
  <c r="K623" i="3"/>
  <c r="J799" i="3"/>
  <c r="K699" i="3"/>
  <c r="J751" i="3"/>
  <c r="K651" i="3"/>
  <c r="J739" i="3"/>
  <c r="K639" i="3"/>
  <c r="J707" i="3"/>
  <c r="K607" i="3"/>
  <c r="J771" i="3"/>
  <c r="K671" i="3"/>
  <c r="J715" i="3"/>
  <c r="K615" i="3"/>
  <c r="J755" i="3"/>
  <c r="K655" i="3"/>
  <c r="J759" i="3"/>
  <c r="K659" i="3"/>
  <c r="J880" i="3"/>
  <c r="K780" i="3"/>
  <c r="J779" i="3"/>
  <c r="K679" i="3"/>
  <c r="J743" i="3"/>
  <c r="K643" i="3"/>
  <c r="J904" i="3"/>
  <c r="K904" i="3" s="1"/>
  <c r="K804" i="3"/>
  <c r="J767" i="3"/>
  <c r="K667" i="3"/>
  <c r="J727" i="3"/>
  <c r="K627" i="3"/>
  <c r="J747" i="3"/>
  <c r="K647" i="3"/>
  <c r="J803" i="3"/>
  <c r="K703" i="3"/>
  <c r="J731" i="3"/>
  <c r="K631" i="3"/>
  <c r="J783" i="3"/>
  <c r="K683" i="3"/>
  <c r="J719" i="3"/>
  <c r="K619" i="3"/>
  <c r="J886" i="3"/>
  <c r="K786" i="3"/>
  <c r="J791" i="3"/>
  <c r="K691" i="3"/>
  <c r="J896" i="3"/>
  <c r="K796" i="3"/>
  <c r="J787" i="3"/>
  <c r="K687" i="3"/>
  <c r="U5" i="2"/>
  <c r="U6" i="2" s="1"/>
  <c r="U7" i="2" s="1"/>
  <c r="U8" i="2" s="1"/>
  <c r="K5" i="2"/>
  <c r="G5" i="2"/>
  <c r="C10" i="2"/>
  <c r="C11" i="2" s="1"/>
  <c r="C12" i="2" s="1"/>
  <c r="C13" i="2" s="1"/>
  <c r="C5" i="2"/>
  <c r="C6" i="2" s="1"/>
  <c r="C7" i="2" s="1"/>
  <c r="C8" i="2" s="1"/>
  <c r="J887" i="3" l="1"/>
  <c r="K787" i="3"/>
  <c r="J819" i="3"/>
  <c r="K719" i="3"/>
  <c r="J831" i="3"/>
  <c r="K731" i="3"/>
  <c r="J847" i="3"/>
  <c r="K747" i="3"/>
  <c r="J843" i="3"/>
  <c r="K743" i="3"/>
  <c r="J980" i="3"/>
  <c r="K980" i="3" s="1"/>
  <c r="K880" i="3"/>
  <c r="J855" i="3"/>
  <c r="K755" i="3"/>
  <c r="J871" i="3"/>
  <c r="K771" i="3"/>
  <c r="J839" i="3"/>
  <c r="K739" i="3"/>
  <c r="J899" i="3"/>
  <c r="K799" i="3"/>
  <c r="J811" i="3"/>
  <c r="K711" i="3"/>
  <c r="J895" i="3"/>
  <c r="K795" i="3"/>
  <c r="J988" i="3"/>
  <c r="K988" i="3" s="1"/>
  <c r="K888" i="3"/>
  <c r="J891" i="3"/>
  <c r="K791" i="3"/>
  <c r="J867" i="3"/>
  <c r="K767" i="3"/>
  <c r="J996" i="3"/>
  <c r="K996" i="3" s="1"/>
  <c r="K896" i="3"/>
  <c r="J986" i="3"/>
  <c r="K986" i="3" s="1"/>
  <c r="K886" i="3"/>
  <c r="J883" i="3"/>
  <c r="K783" i="3"/>
  <c r="J903" i="3"/>
  <c r="K803" i="3"/>
  <c r="J827" i="3"/>
  <c r="K727" i="3"/>
  <c r="J879" i="3"/>
  <c r="K779" i="3"/>
  <c r="J859" i="3"/>
  <c r="K759" i="3"/>
  <c r="J815" i="3"/>
  <c r="K715" i="3"/>
  <c r="J807" i="3"/>
  <c r="K707" i="3"/>
  <c r="J851" i="3"/>
  <c r="K751" i="3"/>
  <c r="J823" i="3"/>
  <c r="K723" i="3"/>
  <c r="J875" i="3"/>
  <c r="K775" i="3"/>
  <c r="J863" i="3"/>
  <c r="K763" i="3"/>
  <c r="J835" i="3"/>
  <c r="K735" i="3"/>
  <c r="K6" i="2"/>
  <c r="K7" i="2" s="1"/>
  <c r="K8" i="2" s="1"/>
  <c r="V4" i="2" a="1"/>
  <c r="V10" i="2" s="1"/>
  <c r="G6" i="2"/>
  <c r="G7" i="2" s="1"/>
  <c r="G8" i="2" s="1"/>
  <c r="D4" i="2" a="1"/>
  <c r="D11" i="2" s="1"/>
  <c r="J963" i="3" l="1"/>
  <c r="K963" i="3" s="1"/>
  <c r="K863" i="3"/>
  <c r="J923" i="3"/>
  <c r="K923" i="3" s="1"/>
  <c r="K823" i="3"/>
  <c r="J907" i="3"/>
  <c r="K907" i="3" s="1"/>
  <c r="K807" i="3"/>
  <c r="J959" i="3"/>
  <c r="K959" i="3" s="1"/>
  <c r="K859" i="3"/>
  <c r="J927" i="3"/>
  <c r="K927" i="3" s="1"/>
  <c r="K827" i="3"/>
  <c r="J983" i="3"/>
  <c r="K983" i="3" s="1"/>
  <c r="K883" i="3"/>
  <c r="J991" i="3"/>
  <c r="K991" i="3" s="1"/>
  <c r="K891" i="3"/>
  <c r="J995" i="3"/>
  <c r="K995" i="3" s="1"/>
  <c r="K895" i="3"/>
  <c r="J999" i="3"/>
  <c r="K999" i="3" s="1"/>
  <c r="K899" i="3"/>
  <c r="J971" i="3"/>
  <c r="K971" i="3" s="1"/>
  <c r="K871" i="3"/>
  <c r="J947" i="3"/>
  <c r="K947" i="3" s="1"/>
  <c r="K847" i="3"/>
  <c r="J919" i="3"/>
  <c r="K919" i="3" s="1"/>
  <c r="K819" i="3"/>
  <c r="J935" i="3"/>
  <c r="K935" i="3" s="1"/>
  <c r="K835" i="3"/>
  <c r="J975" i="3"/>
  <c r="K975" i="3" s="1"/>
  <c r="K875" i="3"/>
  <c r="J951" i="3"/>
  <c r="K951" i="3" s="1"/>
  <c r="K851" i="3"/>
  <c r="J915" i="3"/>
  <c r="K915" i="3" s="1"/>
  <c r="K815" i="3"/>
  <c r="J979" i="3"/>
  <c r="K979" i="3" s="1"/>
  <c r="K879" i="3"/>
  <c r="J1003" i="3"/>
  <c r="K903" i="3"/>
  <c r="J967" i="3"/>
  <c r="K967" i="3" s="1"/>
  <c r="K867" i="3"/>
  <c r="J911" i="3"/>
  <c r="K911" i="3" s="1"/>
  <c r="K811" i="3"/>
  <c r="J939" i="3"/>
  <c r="K939" i="3" s="1"/>
  <c r="K839" i="3"/>
  <c r="J955" i="3"/>
  <c r="K955" i="3" s="1"/>
  <c r="K855" i="3"/>
  <c r="J943" i="3"/>
  <c r="K943" i="3" s="1"/>
  <c r="K843" i="3"/>
  <c r="J931" i="3"/>
  <c r="K931" i="3" s="1"/>
  <c r="K831" i="3"/>
  <c r="J987" i="3"/>
  <c r="K987" i="3" s="1"/>
  <c r="K887" i="3"/>
  <c r="P4" i="2" a="1"/>
  <c r="P14" i="2" s="1"/>
  <c r="L4" i="2" a="1"/>
  <c r="L13" i="2" s="1"/>
  <c r="V14" i="2"/>
  <c r="V11" i="2"/>
  <c r="V5" i="2"/>
  <c r="V13" i="2"/>
  <c r="V8" i="2"/>
  <c r="V7" i="2"/>
  <c r="V12" i="2"/>
  <c r="V6" i="2"/>
  <c r="V4" i="2"/>
  <c r="V9" i="2"/>
  <c r="H4" i="2" a="1"/>
  <c r="H4" i="2" s="1"/>
  <c r="D7" i="2"/>
  <c r="D6" i="2"/>
  <c r="D12" i="2"/>
  <c r="D5" i="2"/>
  <c r="D13" i="2"/>
  <c r="D14" i="2"/>
  <c r="D8" i="2"/>
  <c r="D10" i="2"/>
  <c r="D4" i="2"/>
  <c r="D9" i="2"/>
  <c r="K1003" i="3" l="1"/>
  <c r="S29" i="3" s="1"/>
  <c r="S30" i="3" s="1"/>
  <c r="P7" i="2"/>
  <c r="P12" i="2"/>
  <c r="P5" i="2"/>
  <c r="P11" i="2"/>
  <c r="P6" i="2"/>
  <c r="P9" i="2"/>
  <c r="P4" i="2"/>
  <c r="P10" i="2"/>
  <c r="P13" i="2"/>
  <c r="P8" i="2"/>
  <c r="L9" i="2"/>
  <c r="L11" i="2"/>
  <c r="L5" i="2"/>
  <c r="L7" i="2"/>
  <c r="L14" i="2"/>
  <c r="L12" i="2"/>
  <c r="L10" i="2"/>
  <c r="L8" i="2"/>
  <c r="L6" i="2"/>
  <c r="L4" i="2"/>
  <c r="H10" i="2"/>
  <c r="H5" i="2"/>
  <c r="H11" i="2"/>
  <c r="H6" i="2"/>
  <c r="H12" i="2"/>
  <c r="H7" i="2"/>
  <c r="H13" i="2"/>
  <c r="H8" i="2"/>
  <c r="H14" i="2"/>
  <c r="H9" i="2"/>
  <c r="U29" i="3" l="1"/>
  <c r="U30" i="3" s="1"/>
  <c r="L4" i="3"/>
  <c r="L14" i="3"/>
  <c r="V29" i="3"/>
  <c r="V30" i="3" s="1"/>
  <c r="T29" i="3"/>
  <c r="T30" i="3" s="1"/>
  <c r="L9" i="3" l="1"/>
  <c r="L10" i="3" s="1"/>
  <c r="L11" i="3" s="1"/>
  <c r="L5" i="3" l="1"/>
  <c r="M5" i="3" s="1"/>
  <c r="M10" i="3"/>
  <c r="M11" i="3"/>
  <c r="L12" i="3"/>
  <c r="L6" i="3" l="1"/>
  <c r="M6" i="3" s="1"/>
  <c r="M12" i="3"/>
  <c r="L13" i="3"/>
  <c r="M14" i="3" s="1"/>
  <c r="L7" i="3"/>
  <c r="M13" i="3" l="1"/>
  <c r="M7" i="3"/>
  <c r="L8" i="3"/>
  <c r="M9" i="3" s="1"/>
  <c r="N4" i="3" l="1" a="1"/>
  <c r="M8" i="3"/>
  <c r="N7" i="3" l="1"/>
  <c r="N11" i="3"/>
  <c r="N4" i="3"/>
  <c r="N8" i="3"/>
  <c r="N12" i="3"/>
  <c r="N5" i="3"/>
  <c r="N9" i="3"/>
  <c r="N13" i="3"/>
  <c r="N6" i="3"/>
  <c r="N10" i="3"/>
  <c r="N14" i="3"/>
  <c r="R14" i="3" s="1"/>
  <c r="R13" i="3" l="1"/>
  <c r="R6" i="3"/>
  <c r="R12" i="3"/>
  <c r="R7" i="3"/>
  <c r="R8" i="3"/>
  <c r="R9" i="3"/>
  <c r="R10" i="3"/>
  <c r="R5" i="3"/>
  <c r="O9" i="3"/>
  <c r="O13" i="3"/>
  <c r="O6" i="3"/>
  <c r="O10" i="3"/>
  <c r="O14" i="3"/>
  <c r="O7" i="3"/>
  <c r="O11" i="3"/>
  <c r="O5" i="3"/>
  <c r="O8" i="3"/>
  <c r="O12" i="3"/>
  <c r="R11" i="3"/>
</calcChain>
</file>

<file path=xl/sharedStrings.xml><?xml version="1.0" encoding="utf-8"?>
<sst xmlns="http://schemas.openxmlformats.org/spreadsheetml/2006/main" count="89" uniqueCount="63">
  <si>
    <t>Distribution</t>
  </si>
  <si>
    <t>Data</t>
  </si>
  <si>
    <t>Bins</t>
  </si>
  <si>
    <t>NORMAL DISTRIBUTION</t>
  </si>
  <si>
    <t>EXPONENTIAL DISTRIBUTION</t>
  </si>
  <si>
    <t>UNIFORM DISTRIBUTION</t>
  </si>
  <si>
    <t>YOUR DISTRIBUTION</t>
  </si>
  <si>
    <t>% ACU</t>
  </si>
  <si>
    <t>ELEMENTS</t>
  </si>
  <si>
    <t>%</t>
  </si>
  <si>
    <t>INPUT 1</t>
  </si>
  <si>
    <t>INPUT 2</t>
  </si>
  <si>
    <t>INPUT 3</t>
  </si>
  <si>
    <t>INPUT 4</t>
  </si>
  <si>
    <t>OUTPUT</t>
  </si>
  <si>
    <t>PRICE</t>
  </si>
  <si>
    <t>Input 1</t>
  </si>
  <si>
    <t>Input 2</t>
  </si>
  <si>
    <t>Input 3</t>
  </si>
  <si>
    <t>Input 4</t>
  </si>
  <si>
    <t>Generating random numbers for triangular distribution</t>
  </si>
  <si>
    <t>Parameters of distribution</t>
  </si>
  <si>
    <t>Minimum (a)</t>
  </si>
  <si>
    <t>Most Likely (c)</t>
  </si>
  <si>
    <t>Maximum (b)</t>
  </si>
  <si>
    <t>Standard c (C)</t>
  </si>
  <si>
    <t>Random Number</t>
  </si>
  <si>
    <t>Triangular</t>
  </si>
  <si>
    <t>Use two way table to generate a random number according to the triangle distribution</t>
  </si>
  <si>
    <t>Histogram of the random number generated</t>
  </si>
  <si>
    <t>Category</t>
  </si>
  <si>
    <t>Frequency</t>
  </si>
  <si>
    <t>Sale volume</t>
  </si>
  <si>
    <t>Uniform</t>
  </si>
  <si>
    <t>Price</t>
  </si>
  <si>
    <t>Fixed cost</t>
  </si>
  <si>
    <t>Unique value</t>
  </si>
  <si>
    <t>Variable cost</t>
  </si>
  <si>
    <t>Minimum</t>
  </si>
  <si>
    <t>Most Likely</t>
  </si>
  <si>
    <t>Maximum</t>
  </si>
  <si>
    <t>Value</t>
  </si>
  <si>
    <t>Scenario 1</t>
  </si>
  <si>
    <t>Scenario 2</t>
  </si>
  <si>
    <t>Scenario 3</t>
  </si>
  <si>
    <t>UNIFORM DISTR.</t>
  </si>
  <si>
    <t>SALE VOLUME</t>
  </si>
  <si>
    <t>FIXED COST</t>
  </si>
  <si>
    <t>VARIABLE COST</t>
  </si>
  <si>
    <t>NET PROFIT</t>
  </si>
  <si>
    <t>MIN</t>
  </si>
  <si>
    <t>MAX</t>
  </si>
  <si>
    <t>AVERAGE</t>
  </si>
  <si>
    <t>ST. DEV.</t>
  </si>
  <si>
    <t>RANGE</t>
  </si>
  <si>
    <t>% POSITIVE</t>
  </si>
  <si>
    <t>% NEGATIVE</t>
  </si>
  <si>
    <t>SCENARIOS</t>
  </si>
  <si>
    <t>Z</t>
  </si>
  <si>
    <t>INPUT / OUTPUT CORRELATION (SENSITIVITY  ANALYSIS)</t>
  </si>
  <si>
    <t>Cumulative %</t>
  </si>
  <si>
    <t>95% CONF. INT</t>
  </si>
  <si>
    <t>DISCRETE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</si>
</sst>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#,##0\ &quot;€&quot;;\-#,##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\ [$€-C0A]_-;\-* #,##0.0\ [$€-C0A]_-;_-* &quot;-&quot;??\ [$€-C0A]_-;_-@_-"/>
    <numFmt numFmtId="167" formatCode="_-* #,##0\ [$€-C0A]_-;\-* #,##0\ [$€-C0A]_-;_-* &quot;-&quot;??\ [$€-C0A]_-;_-@_-"/>
    <numFmt numFmtId="168" formatCode="_-* #,##0\ &quot;€&quot;_-;\-* #,##0\ &quot;€&quot;_-;_-* &quot;-&quot;??\ &quot;€&quot;_-;_-@_-"/>
    <numFmt numFmtId="169" formatCode="#,##0.000_ ;\-#,##0.000\ "/>
  </numFmts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9" fontId="0" fillId="3" borderId="1" xfId="0" applyNumberFormat="1" applyFill="1" applyBorder="1" applyAlignment="1">
      <alignment horizontal="center"/>
    </xf>
    <xf numFmtId="0" fontId="1" fillId="0" borderId="0" xfId="0" applyFont="1"/>
    <xf numFmtId="0" fontId="3" fillId="0" borderId="0" xfId="1" applyFont="1"/>
    <xf numFmtId="0" fontId="4" fillId="0" borderId="0" xfId="1" applyFont="1"/>
    <xf numFmtId="0" fontId="2" fillId="0" borderId="0" xfId="1"/>
    <xf numFmtId="165" fontId="0" fillId="0" borderId="0" xfId="2" applyNumberFormat="1" applyFont="1"/>
    <xf numFmtId="0" fontId="0" fillId="0" borderId="0" xfId="0" applyAlignment="1">
      <alignment horizontal="center"/>
    </xf>
    <xf numFmtId="168" fontId="0" fillId="0" borderId="0" xfId="3" applyNumberFormat="1" applyFont="1" applyAlignment="1">
      <alignment horizontal="center"/>
    </xf>
    <xf numFmtId="168" fontId="0" fillId="0" borderId="1" xfId="0" applyNumberFormat="1" applyBorder="1"/>
    <xf numFmtId="9" fontId="0" fillId="0" borderId="0" xfId="4" applyFont="1"/>
    <xf numFmtId="0" fontId="0" fillId="0" borderId="5" xfId="0" applyBorder="1"/>
    <xf numFmtId="168" fontId="0" fillId="0" borderId="6" xfId="0" applyNumberFormat="1" applyBorder="1"/>
    <xf numFmtId="0" fontId="0" fillId="0" borderId="7" xfId="0" applyBorder="1"/>
    <xf numFmtId="168" fontId="0" fillId="0" borderId="8" xfId="0" applyNumberFormat="1" applyBorder="1"/>
    <xf numFmtId="9" fontId="0" fillId="0" borderId="8" xfId="4" applyFont="1" applyBorder="1"/>
    <xf numFmtId="0" fontId="0" fillId="0" borderId="9" xfId="0" applyBorder="1"/>
    <xf numFmtId="9" fontId="0" fillId="0" borderId="10" xfId="4" applyFont="1" applyBorder="1"/>
    <xf numFmtId="9" fontId="0" fillId="0" borderId="0" xfId="4" applyFont="1" applyBorder="1"/>
    <xf numFmtId="165" fontId="0" fillId="0" borderId="0" xfId="0" applyNumberFormat="1"/>
    <xf numFmtId="168" fontId="0" fillId="0" borderId="0" xfId="0" applyNumberFormat="1" applyAlignment="1">
      <alignment horizontal="center"/>
    </xf>
    <xf numFmtId="44" fontId="0" fillId="0" borderId="0" xfId="3" applyFont="1" applyAlignment="1">
      <alignment horizontal="center"/>
    </xf>
    <xf numFmtId="165" fontId="0" fillId="0" borderId="1" xfId="2" applyNumberFormat="1" applyFont="1" applyBorder="1"/>
    <xf numFmtId="167" fontId="0" fillId="0" borderId="1" xfId="0" applyNumberFormat="1" applyBorder="1"/>
    <xf numFmtId="168" fontId="0" fillId="0" borderId="1" xfId="3" applyNumberFormat="1" applyFont="1" applyBorder="1"/>
    <xf numFmtId="0" fontId="2" fillId="0" borderId="1" xfId="1" applyBorder="1"/>
    <xf numFmtId="166" fontId="0" fillId="0" borderId="1" xfId="0" applyNumberFormat="1" applyBorder="1"/>
    <xf numFmtId="44" fontId="0" fillId="0" borderId="0" xfId="0" applyNumberFormat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5" fontId="0" fillId="0" borderId="0" xfId="3" applyNumberFormat="1" applyFont="1" applyBorder="1" applyAlignment="1">
      <alignment horizontal="center"/>
    </xf>
    <xf numFmtId="5" fontId="0" fillId="0" borderId="8" xfId="3" applyNumberFormat="1" applyFont="1" applyBorder="1" applyAlignment="1">
      <alignment horizontal="center"/>
    </xf>
    <xf numFmtId="169" fontId="5" fillId="0" borderId="1" xfId="2" applyNumberFormat="1" applyFont="1" applyBorder="1" applyAlignment="1">
      <alignment horizontal="center"/>
    </xf>
    <xf numFmtId="169" fontId="5" fillId="0" borderId="17" xfId="2" applyNumberFormat="1" applyFont="1" applyBorder="1" applyAlignment="1">
      <alignment horizontal="center"/>
    </xf>
    <xf numFmtId="169" fontId="5" fillId="0" borderId="18" xfId="2" applyNumberFormat="1" applyFont="1" applyBorder="1" applyAlignment="1">
      <alignment horizontal="center"/>
    </xf>
    <xf numFmtId="169" fontId="6" fillId="0" borderId="14" xfId="0" applyNumberFormat="1" applyFont="1" applyBorder="1"/>
    <xf numFmtId="169" fontId="6" fillId="0" borderId="15" xfId="0" applyNumberFormat="1" applyFont="1" applyBorder="1"/>
    <xf numFmtId="169" fontId="6" fillId="0" borderId="16" xfId="0" applyNumberFormat="1" applyFont="1" applyBorder="1"/>
    <xf numFmtId="9" fontId="0" fillId="0" borderId="1" xfId="4" applyFont="1" applyBorder="1"/>
    <xf numFmtId="0" fontId="0" fillId="0" borderId="10" xfId="0" applyBorder="1"/>
    <xf numFmtId="0" fontId="0" fillId="0" borderId="0" xfId="0" applyBorder="1"/>
    <xf numFmtId="0" fontId="0" fillId="0" borderId="9" xfId="0" applyFill="1" applyBorder="1"/>
    <xf numFmtId="168" fontId="0" fillId="0" borderId="10" xfId="0" applyNumberFormat="1" applyBorder="1"/>
    <xf numFmtId="168" fontId="0" fillId="0" borderId="0" xfId="0" applyNumberFormat="1"/>
    <xf numFmtId="9" fontId="0" fillId="0" borderId="0" xfId="0" applyNumberFormat="1" applyBorder="1" applyAlignment="1">
      <alignment horizontal="center"/>
    </xf>
    <xf numFmtId="0" fontId="0" fillId="0" borderId="5" xfId="0" applyBorder="1" applyAlignment="1">
      <alignment horizontal="left"/>
    </xf>
    <xf numFmtId="5" fontId="0" fillId="0" borderId="6" xfId="3" applyNumberFormat="1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2" borderId="2" xfId="0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5">
    <cellStyle name="Millares" xfId="2" builtinId="3"/>
    <cellStyle name="Moneda" xfId="3" builtinId="4"/>
    <cellStyle name="Normal" xfId="0" builtinId="0"/>
    <cellStyle name="Normal 2" xfId="1" xr:uid="{00000000-0005-0000-0000-000003000000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249999999999998"/>
          <c:y val="4.71204188481675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25"/>
          <c:y val="0.24607329842931938"/>
          <c:w val="0.62812500000000004"/>
          <c:h val="0.54450261780104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'Triangular Distr'!$B$35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'Triangular Distr'!$A$36:$A$45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'Triangular Distr'!$B$36:$B$45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</c:v>
                </c:pt>
                <c:pt idx="6">
                  <c:v>92</c:v>
                </c:pt>
                <c:pt idx="7">
                  <c:v>13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B6-4298-99DB-C1B53F526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53441792"/>
        <c:axId val="953442912"/>
      </c:barChart>
      <c:catAx>
        <c:axId val="9534417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9534429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5344291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95344179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937500000000002"/>
          <c:y val="0.46596858638743455"/>
          <c:w val="0.21875"/>
          <c:h val="0.104712041884816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DISTRIBUTIONS!$B$2</c:f>
          <c:strCache>
            <c:ptCount val="1"/>
            <c:pt idx="0">
              <c:v>NORMAL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DISTRIBUTIONS!$B$2</c:f>
              <c:strCache>
                <c:ptCount val="1"/>
                <c:pt idx="0">
                  <c:v>NORMAL DISTRIBUTION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DISTRIBUTIONS!$D$5:$D$14</c:f>
              <c:numCache>
                <c:formatCode>General</c:formatCode>
                <c:ptCount val="10"/>
                <c:pt idx="0">
                  <c:v>11</c:v>
                </c:pt>
                <c:pt idx="1">
                  <c:v>44</c:v>
                </c:pt>
                <c:pt idx="2">
                  <c:v>98</c:v>
                </c:pt>
                <c:pt idx="3">
                  <c:v>165</c:v>
                </c:pt>
                <c:pt idx="4">
                  <c:v>250</c:v>
                </c:pt>
                <c:pt idx="5">
                  <c:v>185</c:v>
                </c:pt>
                <c:pt idx="6">
                  <c:v>148</c:v>
                </c:pt>
                <c:pt idx="7">
                  <c:v>70</c:v>
                </c:pt>
                <c:pt idx="8">
                  <c:v>20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7E-4D18-8EE2-C83289B40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3446832"/>
        <c:axId val="953447392"/>
      </c:barChart>
      <c:lineChart>
        <c:grouping val="standard"/>
        <c:varyColors val="0"/>
        <c:ser>
          <c:idx val="1"/>
          <c:order val="1"/>
          <c:tx>
            <c:strRef>
              <c:f>DISTRIBUTIONS!$T$2</c:f>
              <c:strCache>
                <c:ptCount val="1"/>
                <c:pt idx="0">
                  <c:v>YOUR DISTRIBUTION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DISTRIBUTIONS!$V$5:$V$14</c:f>
              <c:numCache>
                <c:formatCode>General</c:formatCode>
                <c:ptCount val="10"/>
                <c:pt idx="0">
                  <c:v>27</c:v>
                </c:pt>
                <c:pt idx="1">
                  <c:v>24</c:v>
                </c:pt>
                <c:pt idx="2">
                  <c:v>28</c:v>
                </c:pt>
                <c:pt idx="3">
                  <c:v>25</c:v>
                </c:pt>
                <c:pt idx="4">
                  <c:v>32</c:v>
                </c:pt>
                <c:pt idx="5">
                  <c:v>21</c:v>
                </c:pt>
                <c:pt idx="6">
                  <c:v>14</c:v>
                </c:pt>
                <c:pt idx="7">
                  <c:v>15</c:v>
                </c:pt>
                <c:pt idx="8">
                  <c:v>24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7E-4D18-8EE2-C83289B40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3448512"/>
        <c:axId val="953447952"/>
      </c:lineChart>
      <c:catAx>
        <c:axId val="95344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53447392"/>
        <c:crosses val="autoZero"/>
        <c:auto val="1"/>
        <c:lblAlgn val="ctr"/>
        <c:lblOffset val="100"/>
        <c:noMultiLvlLbl val="0"/>
      </c:catAx>
      <c:valAx>
        <c:axId val="95344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53446832"/>
        <c:crosses val="autoZero"/>
        <c:crossBetween val="between"/>
      </c:valAx>
      <c:valAx>
        <c:axId val="9534479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53448512"/>
        <c:crosses val="max"/>
        <c:crossBetween val="between"/>
      </c:valAx>
      <c:catAx>
        <c:axId val="953448512"/>
        <c:scaling>
          <c:orientation val="minMax"/>
        </c:scaling>
        <c:delete val="1"/>
        <c:axPos val="b"/>
        <c:majorTickMark val="out"/>
        <c:minorTickMark val="none"/>
        <c:tickLblPos val="nextTo"/>
        <c:crossAx val="9534479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DISTRIBUTIONS!$F$2</c:f>
          <c:strCache>
            <c:ptCount val="1"/>
            <c:pt idx="0">
              <c:v>EXPONENTIAL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DISTRIBUTIONS!$F$2</c:f>
              <c:strCache>
                <c:ptCount val="1"/>
                <c:pt idx="0">
                  <c:v>EXPONENTIAL DISTRIBUTION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DISTRIBUTIONS!$H$5:$H$14</c:f>
              <c:numCache>
                <c:formatCode>General</c:formatCode>
                <c:ptCount val="10"/>
                <c:pt idx="0">
                  <c:v>345</c:v>
                </c:pt>
                <c:pt idx="1">
                  <c:v>184</c:v>
                </c:pt>
                <c:pt idx="2">
                  <c:v>110</c:v>
                </c:pt>
                <c:pt idx="3">
                  <c:v>74</c:v>
                </c:pt>
                <c:pt idx="4">
                  <c:v>56</c:v>
                </c:pt>
                <c:pt idx="5">
                  <c:v>70</c:v>
                </c:pt>
                <c:pt idx="6">
                  <c:v>49</c:v>
                </c:pt>
                <c:pt idx="7">
                  <c:v>36</c:v>
                </c:pt>
                <c:pt idx="8">
                  <c:v>44</c:v>
                </c:pt>
                <c:pt idx="9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F4-4935-BA3E-648C572A6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7269392"/>
        <c:axId val="867268832"/>
      </c:barChart>
      <c:lineChart>
        <c:grouping val="standard"/>
        <c:varyColors val="0"/>
        <c:ser>
          <c:idx val="1"/>
          <c:order val="1"/>
          <c:tx>
            <c:strRef>
              <c:f>DISTRIBUTIONS!$T$2</c:f>
              <c:strCache>
                <c:ptCount val="1"/>
                <c:pt idx="0">
                  <c:v>YOUR DISTRIBUTION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DISTRIBUTIONS!$V$5:$V$14</c:f>
              <c:numCache>
                <c:formatCode>General</c:formatCode>
                <c:ptCount val="10"/>
                <c:pt idx="0">
                  <c:v>27</c:v>
                </c:pt>
                <c:pt idx="1">
                  <c:v>24</c:v>
                </c:pt>
                <c:pt idx="2">
                  <c:v>28</c:v>
                </c:pt>
                <c:pt idx="3">
                  <c:v>25</c:v>
                </c:pt>
                <c:pt idx="4">
                  <c:v>32</c:v>
                </c:pt>
                <c:pt idx="5">
                  <c:v>21</c:v>
                </c:pt>
                <c:pt idx="6">
                  <c:v>14</c:v>
                </c:pt>
                <c:pt idx="7">
                  <c:v>15</c:v>
                </c:pt>
                <c:pt idx="8">
                  <c:v>24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F4-4935-BA3E-648C572A6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7264352"/>
        <c:axId val="867264912"/>
      </c:lineChart>
      <c:catAx>
        <c:axId val="86726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7268832"/>
        <c:crosses val="autoZero"/>
        <c:auto val="1"/>
        <c:lblAlgn val="ctr"/>
        <c:lblOffset val="100"/>
        <c:noMultiLvlLbl val="0"/>
      </c:catAx>
      <c:valAx>
        <c:axId val="8672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7269392"/>
        <c:crosses val="autoZero"/>
        <c:crossBetween val="between"/>
      </c:valAx>
      <c:valAx>
        <c:axId val="8672649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7264352"/>
        <c:crosses val="max"/>
        <c:crossBetween val="between"/>
      </c:valAx>
      <c:catAx>
        <c:axId val="867264352"/>
        <c:scaling>
          <c:orientation val="minMax"/>
        </c:scaling>
        <c:delete val="1"/>
        <c:axPos val="b"/>
        <c:majorTickMark val="out"/>
        <c:minorTickMark val="none"/>
        <c:tickLblPos val="nextTo"/>
        <c:crossAx val="8672649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DISTRIBUTIONS!$J$2</c:f>
          <c:strCache>
            <c:ptCount val="1"/>
            <c:pt idx="0">
              <c:v>UNIFORM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DISTRIBUTIONS!$J$2</c:f>
              <c:strCache>
                <c:ptCount val="1"/>
                <c:pt idx="0">
                  <c:v>UNIFORM DISTRIBUTION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DISTRIBUTIONS!$L$5:$L$13</c:f>
              <c:numCache>
                <c:formatCode>General</c:formatCode>
                <c:ptCount val="9"/>
                <c:pt idx="0">
                  <c:v>107</c:v>
                </c:pt>
                <c:pt idx="1">
                  <c:v>104</c:v>
                </c:pt>
                <c:pt idx="2">
                  <c:v>95</c:v>
                </c:pt>
                <c:pt idx="3">
                  <c:v>92</c:v>
                </c:pt>
                <c:pt idx="4">
                  <c:v>95</c:v>
                </c:pt>
                <c:pt idx="5">
                  <c:v>101</c:v>
                </c:pt>
                <c:pt idx="6">
                  <c:v>74</c:v>
                </c:pt>
                <c:pt idx="7">
                  <c:v>116</c:v>
                </c:pt>
                <c:pt idx="8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DD-4CFE-B8F8-737D4C093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7272752"/>
        <c:axId val="867272192"/>
      </c:barChart>
      <c:lineChart>
        <c:grouping val="standard"/>
        <c:varyColors val="0"/>
        <c:ser>
          <c:idx val="1"/>
          <c:order val="1"/>
          <c:tx>
            <c:strRef>
              <c:f>DISTRIBUTIONS!$T$2</c:f>
              <c:strCache>
                <c:ptCount val="1"/>
                <c:pt idx="0">
                  <c:v>YOUR DISTRIBUTION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DISTRIBUTIONS!$V$5:$V$14</c:f>
              <c:numCache>
                <c:formatCode>General</c:formatCode>
                <c:ptCount val="10"/>
                <c:pt idx="0">
                  <c:v>27</c:v>
                </c:pt>
                <c:pt idx="1">
                  <c:v>24</c:v>
                </c:pt>
                <c:pt idx="2">
                  <c:v>28</c:v>
                </c:pt>
                <c:pt idx="3">
                  <c:v>25</c:v>
                </c:pt>
                <c:pt idx="4">
                  <c:v>32</c:v>
                </c:pt>
                <c:pt idx="5">
                  <c:v>21</c:v>
                </c:pt>
                <c:pt idx="6">
                  <c:v>14</c:v>
                </c:pt>
                <c:pt idx="7">
                  <c:v>15</c:v>
                </c:pt>
                <c:pt idx="8">
                  <c:v>24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DD-4CFE-B8F8-737D4C093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7271072"/>
        <c:axId val="867271632"/>
      </c:lineChart>
      <c:catAx>
        <c:axId val="86727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7272192"/>
        <c:crosses val="autoZero"/>
        <c:auto val="1"/>
        <c:lblAlgn val="ctr"/>
        <c:lblOffset val="100"/>
        <c:noMultiLvlLbl val="0"/>
      </c:catAx>
      <c:valAx>
        <c:axId val="86727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7272752"/>
        <c:crosses val="autoZero"/>
        <c:crossBetween val="between"/>
      </c:valAx>
      <c:valAx>
        <c:axId val="8672716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7271072"/>
        <c:crosses val="max"/>
        <c:crossBetween val="between"/>
      </c:valAx>
      <c:catAx>
        <c:axId val="867271072"/>
        <c:scaling>
          <c:orientation val="minMax"/>
        </c:scaling>
        <c:delete val="1"/>
        <c:axPos val="b"/>
        <c:majorTickMark val="out"/>
        <c:minorTickMark val="none"/>
        <c:tickLblPos val="nextTo"/>
        <c:crossAx val="8672716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DISTRIBUTIONS!$N$2</c:f>
          <c:strCache>
            <c:ptCount val="1"/>
            <c:pt idx="0">
              <c:v>DISCRETE DISTRIBUTION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DISTRIBUTIONS!$N$2</c:f>
              <c:strCache>
                <c:ptCount val="1"/>
                <c:pt idx="0">
                  <c:v>DISCRETE DISTRIBUTION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DISTRIBUTIONS!$P$5:$P$14</c:f>
              <c:numCache>
                <c:formatCode>General</c:formatCode>
                <c:ptCount val="10"/>
                <c:pt idx="0">
                  <c:v>106</c:v>
                </c:pt>
                <c:pt idx="1">
                  <c:v>100</c:v>
                </c:pt>
                <c:pt idx="2">
                  <c:v>199</c:v>
                </c:pt>
                <c:pt idx="3">
                  <c:v>494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27-44D3-8444-FDE5E2E42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4311040"/>
        <c:axId val="964311600"/>
      </c:barChart>
      <c:lineChart>
        <c:grouping val="standard"/>
        <c:varyColors val="0"/>
        <c:ser>
          <c:idx val="1"/>
          <c:order val="1"/>
          <c:tx>
            <c:strRef>
              <c:f>DISTRIBUTIONS!$T$2</c:f>
              <c:strCache>
                <c:ptCount val="1"/>
                <c:pt idx="0">
                  <c:v>YOUR DISTRIBUTION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DISTRIBUTIONS!$V$5:$V$14</c:f>
              <c:numCache>
                <c:formatCode>General</c:formatCode>
                <c:ptCount val="10"/>
                <c:pt idx="0">
                  <c:v>27</c:v>
                </c:pt>
                <c:pt idx="1">
                  <c:v>24</c:v>
                </c:pt>
                <c:pt idx="2">
                  <c:v>28</c:v>
                </c:pt>
                <c:pt idx="3">
                  <c:v>25</c:v>
                </c:pt>
                <c:pt idx="4">
                  <c:v>32</c:v>
                </c:pt>
                <c:pt idx="5">
                  <c:v>21</c:v>
                </c:pt>
                <c:pt idx="6">
                  <c:v>14</c:v>
                </c:pt>
                <c:pt idx="7">
                  <c:v>15</c:v>
                </c:pt>
                <c:pt idx="8">
                  <c:v>24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27-44D3-8444-FDE5E2E42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4312720"/>
        <c:axId val="964312160"/>
      </c:lineChart>
      <c:catAx>
        <c:axId val="96431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4311600"/>
        <c:crosses val="autoZero"/>
        <c:auto val="1"/>
        <c:lblAlgn val="ctr"/>
        <c:lblOffset val="100"/>
        <c:noMultiLvlLbl val="0"/>
      </c:catAx>
      <c:valAx>
        <c:axId val="9643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4311040"/>
        <c:crosses val="autoZero"/>
        <c:crossBetween val="between"/>
      </c:valAx>
      <c:valAx>
        <c:axId val="9643121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4312720"/>
        <c:crosses val="max"/>
        <c:crossBetween val="between"/>
      </c:valAx>
      <c:catAx>
        <c:axId val="964312720"/>
        <c:scaling>
          <c:orientation val="minMax"/>
        </c:scaling>
        <c:delete val="1"/>
        <c:axPos val="b"/>
        <c:majorTickMark val="out"/>
        <c:minorTickMark val="none"/>
        <c:tickLblPos val="nextTo"/>
        <c:crossAx val="9643121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998209046881641E-2"/>
          <c:y val="4.6752729691937299E-2"/>
          <c:w val="0.82823587943416732"/>
          <c:h val="0.701993976964826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SIMULATION!$N$3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SIMULATION!$M$5:$M$14</c:f>
              <c:strCache>
                <c:ptCount val="10"/>
                <c:pt idx="0">
                  <c:v> -45K to -19K </c:v>
                </c:pt>
                <c:pt idx="1">
                  <c:v> -19K to 6K </c:v>
                </c:pt>
                <c:pt idx="2">
                  <c:v> 6K to 32K </c:v>
                </c:pt>
                <c:pt idx="3">
                  <c:v> 32K to 57K </c:v>
                </c:pt>
                <c:pt idx="4">
                  <c:v> 57K to 82K </c:v>
                </c:pt>
                <c:pt idx="5">
                  <c:v> 82K to 108K </c:v>
                </c:pt>
                <c:pt idx="6">
                  <c:v> 108K to 133K </c:v>
                </c:pt>
                <c:pt idx="7">
                  <c:v> 133K to 158K </c:v>
                </c:pt>
                <c:pt idx="8">
                  <c:v> 158K to 184K </c:v>
                </c:pt>
                <c:pt idx="9">
                  <c:v> 184K to 209K </c:v>
                </c:pt>
              </c:strCache>
            </c:strRef>
          </c:cat>
          <c:val>
            <c:numRef>
              <c:f>SIMULATION!$N$5:$N$14</c:f>
              <c:numCache>
                <c:formatCode>General</c:formatCode>
                <c:ptCount val="10"/>
                <c:pt idx="0">
                  <c:v>36</c:v>
                </c:pt>
                <c:pt idx="1">
                  <c:v>51</c:v>
                </c:pt>
                <c:pt idx="2">
                  <c:v>76</c:v>
                </c:pt>
                <c:pt idx="3">
                  <c:v>84</c:v>
                </c:pt>
                <c:pt idx="4">
                  <c:v>101</c:v>
                </c:pt>
                <c:pt idx="5">
                  <c:v>193</c:v>
                </c:pt>
                <c:pt idx="6">
                  <c:v>203</c:v>
                </c:pt>
                <c:pt idx="7">
                  <c:v>151</c:v>
                </c:pt>
                <c:pt idx="8">
                  <c:v>68</c:v>
                </c:pt>
                <c:pt idx="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08-427F-81D2-4631A2482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4316640"/>
        <c:axId val="964317200"/>
      </c:barChart>
      <c:lineChart>
        <c:grouping val="stacked"/>
        <c:varyColors val="0"/>
        <c:ser>
          <c:idx val="3"/>
          <c:order val="1"/>
          <c:tx>
            <c:strRef>
              <c:f>SIMULATION!$O$4</c:f>
              <c:strCache>
                <c:ptCount val="1"/>
                <c:pt idx="0">
                  <c:v>Cumulative %</c:v>
                </c:pt>
              </c:strCache>
            </c:strRef>
          </c:tx>
          <c:spPr>
            <a:ln w="2857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6487024968876198E-2"/>
                  <c:y val="-2.4585133930904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08-427F-81D2-4631A2482487}"/>
                </c:ext>
              </c:extLst>
            </c:dLbl>
            <c:dLbl>
              <c:idx val="2"/>
              <c:layout>
                <c:manualLayout>
                  <c:x val="-6.6235974089762395E-2"/>
                  <c:y val="-2.458513393090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08-427F-81D2-4631A2482487}"/>
                </c:ext>
              </c:extLst>
            </c:dLbl>
            <c:dLbl>
              <c:idx val="3"/>
              <c:layout>
                <c:manualLayout>
                  <c:x val="-6.440346485651309E-2"/>
                  <c:y val="-2.04876116090873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08-427F-81D2-4631A2482487}"/>
                </c:ext>
              </c:extLst>
            </c:dLbl>
            <c:dLbl>
              <c:idx val="4"/>
              <c:layout>
                <c:manualLayout>
                  <c:x val="-6.6235974089762437E-2"/>
                  <c:y val="-2.4585133930904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08-427F-81D2-4631A2482487}"/>
                </c:ext>
              </c:extLst>
            </c:dLbl>
            <c:dLbl>
              <c:idx val="9"/>
              <c:layout>
                <c:manualLayout>
                  <c:x val="-7.4152413977399245E-2"/>
                  <c:y val="-1.63900892872698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08-427F-81D2-4631A24824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SIMULATION!$O$5:$O$14</c:f>
              <c:numCache>
                <c:formatCode>0%</c:formatCode>
                <c:ptCount val="10"/>
                <c:pt idx="0">
                  <c:v>3.5999999999999997E-2</c:v>
                </c:pt>
                <c:pt idx="1">
                  <c:v>8.6999999999999994E-2</c:v>
                </c:pt>
                <c:pt idx="2">
                  <c:v>0.16300000000000001</c:v>
                </c:pt>
                <c:pt idx="3">
                  <c:v>0.247</c:v>
                </c:pt>
                <c:pt idx="4">
                  <c:v>0.34799999999999998</c:v>
                </c:pt>
                <c:pt idx="5">
                  <c:v>0.54100000000000004</c:v>
                </c:pt>
                <c:pt idx="6">
                  <c:v>0.74399999999999999</c:v>
                </c:pt>
                <c:pt idx="7">
                  <c:v>0.89500000000000002</c:v>
                </c:pt>
                <c:pt idx="8">
                  <c:v>0.96299999999999997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8-427F-81D2-4631A2482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4318320"/>
        <c:axId val="964317760"/>
      </c:lineChart>
      <c:catAx>
        <c:axId val="964316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NET PROFIT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4317200"/>
        <c:crosses val="autoZero"/>
        <c:auto val="1"/>
        <c:lblAlgn val="ctr"/>
        <c:lblOffset val="100"/>
        <c:noMultiLvlLbl val="0"/>
      </c:catAx>
      <c:valAx>
        <c:axId val="9643172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4316640"/>
        <c:crosses val="autoZero"/>
        <c:crossBetween val="between"/>
      </c:valAx>
      <c:valAx>
        <c:axId val="96431776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4318320"/>
        <c:crosses val="max"/>
        <c:crossBetween val="between"/>
      </c:valAx>
      <c:catAx>
        <c:axId val="964318320"/>
        <c:scaling>
          <c:orientation val="minMax"/>
        </c:scaling>
        <c:delete val="1"/>
        <c:axPos val="b"/>
        <c:majorTickMark val="out"/>
        <c:minorTickMark val="none"/>
        <c:tickLblPos val="nextTo"/>
        <c:crossAx val="964317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166508426368049"/>
          <c:y val="0.1080032676933918"/>
          <c:w val="0.33184289249029059"/>
          <c:h val="7.6589790264932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 b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34</xdr:row>
      <xdr:rowOff>9525</xdr:rowOff>
    </xdr:from>
    <xdr:to>
      <xdr:col>8</xdr:col>
      <xdr:colOff>19050</xdr:colOff>
      <xdr:row>45</xdr:row>
      <xdr:rowOff>47625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314325</xdr:colOff>
      <xdr:row>1</xdr:row>
      <xdr:rowOff>4762</xdr:rowOff>
    </xdr:from>
    <xdr:to>
      <xdr:col>28</xdr:col>
      <xdr:colOff>314325</xdr:colOff>
      <xdr:row>15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0</xdr:colOff>
      <xdr:row>1</xdr:row>
      <xdr:rowOff>0</xdr:rowOff>
    </xdr:from>
    <xdr:to>
      <xdr:col>35</xdr:col>
      <xdr:colOff>0</xdr:colOff>
      <xdr:row>15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323850</xdr:colOff>
      <xdr:row>16</xdr:row>
      <xdr:rowOff>19050</xdr:rowOff>
    </xdr:from>
    <xdr:to>
      <xdr:col>28</xdr:col>
      <xdr:colOff>323850</xdr:colOff>
      <xdr:row>30</xdr:row>
      <xdr:rowOff>95250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0</xdr:colOff>
      <xdr:row>16</xdr:row>
      <xdr:rowOff>0</xdr:rowOff>
    </xdr:from>
    <xdr:to>
      <xdr:col>35</xdr:col>
      <xdr:colOff>0</xdr:colOff>
      <xdr:row>30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7</xdr:row>
      <xdr:rowOff>66675</xdr:rowOff>
    </xdr:from>
    <xdr:to>
      <xdr:col>2</xdr:col>
      <xdr:colOff>809625</xdr:colOff>
      <xdr:row>8</xdr:row>
      <xdr:rowOff>142875</xdr:rowOff>
    </xdr:to>
    <xdr:sp macro="" textlink="">
      <xdr:nvSpPr>
        <xdr:cNvPr id="3" name="Flecha abaj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266825" y="1400175"/>
          <a:ext cx="304800" cy="266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15</xdr:col>
      <xdr:colOff>352426</xdr:colOff>
      <xdr:row>0</xdr:row>
      <xdr:rowOff>114301</xdr:rowOff>
    </xdr:from>
    <xdr:to>
      <xdr:col>22</xdr:col>
      <xdr:colOff>295274</xdr:colOff>
      <xdr:row>17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95250</xdr:colOff>
      <xdr:row>18</xdr:row>
      <xdr:rowOff>57150</xdr:rowOff>
    </xdr:from>
    <xdr:to>
      <xdr:col>15</xdr:col>
      <xdr:colOff>800100</xdr:colOff>
      <xdr:row>32</xdr:row>
      <xdr:rowOff>9525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0534650" y="3495675"/>
          <a:ext cx="4048125" cy="264795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ES" sz="1100"/>
            <a:t>- In sheet "DISTRIBUTIONS" you can check</a:t>
          </a:r>
          <a:r>
            <a:rPr lang="es-ES" sz="1100" baseline="0"/>
            <a:t> the distribution of the input variables you decided to use in the model and compare them with the proposied distributions (there are many more distributions that you should compare).</a:t>
          </a:r>
        </a:p>
        <a:p>
          <a:pPr algn="l"/>
          <a:r>
            <a:rPr lang="es-ES" sz="1100" baseline="0"/>
            <a:t>- In this sheet, on the left, inputs variables have been identified and defined.</a:t>
          </a:r>
        </a:p>
        <a:p>
          <a:pPr algn="l"/>
          <a:r>
            <a:rPr lang="es-ES" sz="1100" baseline="0"/>
            <a:t>- in columns G:K inputs varialbes are repeated 1000 times with values that vary according to specific distributions.</a:t>
          </a:r>
        </a:p>
        <a:p>
          <a:pPr algn="l"/>
          <a:r>
            <a:rPr lang="es-ES" sz="1100" baseline="0"/>
            <a:t>- with F9 you can recalculate the distributions</a:t>
          </a:r>
        </a:p>
        <a:p>
          <a:pPr algn="l"/>
          <a:r>
            <a:rPr lang="es-ES" sz="1100" baseline="0"/>
            <a:t>- on the right you have the graph with the distribution of outcomes</a:t>
          </a:r>
        </a:p>
        <a:p>
          <a:pPr algn="l"/>
          <a:r>
            <a:rPr lang="es-ES" sz="1100" baseline="0"/>
            <a:t>- below the graph statistics are presented</a:t>
          </a:r>
        </a:p>
        <a:p>
          <a:pPr algn="l"/>
          <a:r>
            <a:rPr lang="es-ES" sz="1100" baseline="0"/>
            <a:t>- Simple sensitivity analysis is performed in order to identify the input variable that most impact has on the output (using a correlation coefficient)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00"/>
  <sheetViews>
    <sheetView topLeftCell="A10" workbookViewId="0">
      <selection activeCell="B15" sqref="B15:H31"/>
    </sheetView>
  </sheetViews>
  <sheetFormatPr baseColWidth="10" defaultRowHeight="13.2" x14ac:dyDescent="0.25"/>
  <cols>
    <col min="1" max="1" width="18" style="11" customWidth="1"/>
    <col min="2" max="256" width="9.109375" style="11" customWidth="1"/>
    <col min="257" max="257" width="18" style="11" customWidth="1"/>
    <col min="258" max="512" width="9.109375" style="11" customWidth="1"/>
    <col min="513" max="513" width="18" style="11" customWidth="1"/>
    <col min="514" max="768" width="9.109375" style="11" customWidth="1"/>
    <col min="769" max="769" width="18" style="11" customWidth="1"/>
    <col min="770" max="1024" width="9.109375" style="11" customWidth="1"/>
    <col min="1025" max="1025" width="18" style="11" customWidth="1"/>
    <col min="1026" max="1280" width="9.109375" style="11" customWidth="1"/>
    <col min="1281" max="1281" width="18" style="11" customWidth="1"/>
    <col min="1282" max="1536" width="9.109375" style="11" customWidth="1"/>
    <col min="1537" max="1537" width="18" style="11" customWidth="1"/>
    <col min="1538" max="1792" width="9.109375" style="11" customWidth="1"/>
    <col min="1793" max="1793" width="18" style="11" customWidth="1"/>
    <col min="1794" max="2048" width="9.109375" style="11" customWidth="1"/>
    <col min="2049" max="2049" width="18" style="11" customWidth="1"/>
    <col min="2050" max="2304" width="9.109375" style="11" customWidth="1"/>
    <col min="2305" max="2305" width="18" style="11" customWidth="1"/>
    <col min="2306" max="2560" width="9.109375" style="11" customWidth="1"/>
    <col min="2561" max="2561" width="18" style="11" customWidth="1"/>
    <col min="2562" max="2816" width="9.109375" style="11" customWidth="1"/>
    <col min="2817" max="2817" width="18" style="11" customWidth="1"/>
    <col min="2818" max="3072" width="9.109375" style="11" customWidth="1"/>
    <col min="3073" max="3073" width="18" style="11" customWidth="1"/>
    <col min="3074" max="3328" width="9.109375" style="11" customWidth="1"/>
    <col min="3329" max="3329" width="18" style="11" customWidth="1"/>
    <col min="3330" max="3584" width="9.109375" style="11" customWidth="1"/>
    <col min="3585" max="3585" width="18" style="11" customWidth="1"/>
    <col min="3586" max="3840" width="9.109375" style="11" customWidth="1"/>
    <col min="3841" max="3841" width="18" style="11" customWidth="1"/>
    <col min="3842" max="4096" width="9.109375" style="11" customWidth="1"/>
    <col min="4097" max="4097" width="18" style="11" customWidth="1"/>
    <col min="4098" max="4352" width="9.109375" style="11" customWidth="1"/>
    <col min="4353" max="4353" width="18" style="11" customWidth="1"/>
    <col min="4354" max="4608" width="9.109375" style="11" customWidth="1"/>
    <col min="4609" max="4609" width="18" style="11" customWidth="1"/>
    <col min="4610" max="4864" width="9.109375" style="11" customWidth="1"/>
    <col min="4865" max="4865" width="18" style="11" customWidth="1"/>
    <col min="4866" max="5120" width="9.109375" style="11" customWidth="1"/>
    <col min="5121" max="5121" width="18" style="11" customWidth="1"/>
    <col min="5122" max="5376" width="9.109375" style="11" customWidth="1"/>
    <col min="5377" max="5377" width="18" style="11" customWidth="1"/>
    <col min="5378" max="5632" width="9.109375" style="11" customWidth="1"/>
    <col min="5633" max="5633" width="18" style="11" customWidth="1"/>
    <col min="5634" max="5888" width="9.109375" style="11" customWidth="1"/>
    <col min="5889" max="5889" width="18" style="11" customWidth="1"/>
    <col min="5890" max="6144" width="9.109375" style="11" customWidth="1"/>
    <col min="6145" max="6145" width="18" style="11" customWidth="1"/>
    <col min="6146" max="6400" width="9.109375" style="11" customWidth="1"/>
    <col min="6401" max="6401" width="18" style="11" customWidth="1"/>
    <col min="6402" max="6656" width="9.109375" style="11" customWidth="1"/>
    <col min="6657" max="6657" width="18" style="11" customWidth="1"/>
    <col min="6658" max="6912" width="9.109375" style="11" customWidth="1"/>
    <col min="6913" max="6913" width="18" style="11" customWidth="1"/>
    <col min="6914" max="7168" width="9.109375" style="11" customWidth="1"/>
    <col min="7169" max="7169" width="18" style="11" customWidth="1"/>
    <col min="7170" max="7424" width="9.109375" style="11" customWidth="1"/>
    <col min="7425" max="7425" width="18" style="11" customWidth="1"/>
    <col min="7426" max="7680" width="9.109375" style="11" customWidth="1"/>
    <col min="7681" max="7681" width="18" style="11" customWidth="1"/>
    <col min="7682" max="7936" width="9.109375" style="11" customWidth="1"/>
    <col min="7937" max="7937" width="18" style="11" customWidth="1"/>
    <col min="7938" max="8192" width="9.109375" style="11" customWidth="1"/>
    <col min="8193" max="8193" width="18" style="11" customWidth="1"/>
    <col min="8194" max="8448" width="9.109375" style="11" customWidth="1"/>
    <col min="8449" max="8449" width="18" style="11" customWidth="1"/>
    <col min="8450" max="8704" width="9.109375" style="11" customWidth="1"/>
    <col min="8705" max="8705" width="18" style="11" customWidth="1"/>
    <col min="8706" max="8960" width="9.109375" style="11" customWidth="1"/>
    <col min="8961" max="8961" width="18" style="11" customWidth="1"/>
    <col min="8962" max="9216" width="9.109375" style="11" customWidth="1"/>
    <col min="9217" max="9217" width="18" style="11" customWidth="1"/>
    <col min="9218" max="9472" width="9.109375" style="11" customWidth="1"/>
    <col min="9473" max="9473" width="18" style="11" customWidth="1"/>
    <col min="9474" max="9728" width="9.109375" style="11" customWidth="1"/>
    <col min="9729" max="9729" width="18" style="11" customWidth="1"/>
    <col min="9730" max="9984" width="9.109375" style="11" customWidth="1"/>
    <col min="9985" max="9985" width="18" style="11" customWidth="1"/>
    <col min="9986" max="10240" width="9.109375" style="11" customWidth="1"/>
    <col min="10241" max="10241" width="18" style="11" customWidth="1"/>
    <col min="10242" max="10496" width="9.109375" style="11" customWidth="1"/>
    <col min="10497" max="10497" width="18" style="11" customWidth="1"/>
    <col min="10498" max="10752" width="9.109375" style="11" customWidth="1"/>
    <col min="10753" max="10753" width="18" style="11" customWidth="1"/>
    <col min="10754" max="11008" width="9.109375" style="11" customWidth="1"/>
    <col min="11009" max="11009" width="18" style="11" customWidth="1"/>
    <col min="11010" max="11264" width="9.109375" style="11" customWidth="1"/>
    <col min="11265" max="11265" width="18" style="11" customWidth="1"/>
    <col min="11266" max="11520" width="9.109375" style="11" customWidth="1"/>
    <col min="11521" max="11521" width="18" style="11" customWidth="1"/>
    <col min="11522" max="11776" width="9.109375" style="11" customWidth="1"/>
    <col min="11777" max="11777" width="18" style="11" customWidth="1"/>
    <col min="11778" max="12032" width="9.109375" style="11" customWidth="1"/>
    <col min="12033" max="12033" width="18" style="11" customWidth="1"/>
    <col min="12034" max="12288" width="9.109375" style="11" customWidth="1"/>
    <col min="12289" max="12289" width="18" style="11" customWidth="1"/>
    <col min="12290" max="12544" width="9.109375" style="11" customWidth="1"/>
    <col min="12545" max="12545" width="18" style="11" customWidth="1"/>
    <col min="12546" max="12800" width="9.109375" style="11" customWidth="1"/>
    <col min="12801" max="12801" width="18" style="11" customWidth="1"/>
    <col min="12802" max="13056" width="9.109375" style="11" customWidth="1"/>
    <col min="13057" max="13057" width="18" style="11" customWidth="1"/>
    <col min="13058" max="13312" width="9.109375" style="11" customWidth="1"/>
    <col min="13313" max="13313" width="18" style="11" customWidth="1"/>
    <col min="13314" max="13568" width="9.109375" style="11" customWidth="1"/>
    <col min="13569" max="13569" width="18" style="11" customWidth="1"/>
    <col min="13570" max="13824" width="9.109375" style="11" customWidth="1"/>
    <col min="13825" max="13825" width="18" style="11" customWidth="1"/>
    <col min="13826" max="14080" width="9.109375" style="11" customWidth="1"/>
    <col min="14081" max="14081" width="18" style="11" customWidth="1"/>
    <col min="14082" max="14336" width="9.109375" style="11" customWidth="1"/>
    <col min="14337" max="14337" width="18" style="11" customWidth="1"/>
    <col min="14338" max="14592" width="9.109375" style="11" customWidth="1"/>
    <col min="14593" max="14593" width="18" style="11" customWidth="1"/>
    <col min="14594" max="14848" width="9.109375" style="11" customWidth="1"/>
    <col min="14849" max="14849" width="18" style="11" customWidth="1"/>
    <col min="14850" max="15104" width="9.109375" style="11" customWidth="1"/>
    <col min="15105" max="15105" width="18" style="11" customWidth="1"/>
    <col min="15106" max="15360" width="9.109375" style="11" customWidth="1"/>
    <col min="15361" max="15361" width="18" style="11" customWidth="1"/>
    <col min="15362" max="15616" width="9.109375" style="11" customWidth="1"/>
    <col min="15617" max="15617" width="18" style="11" customWidth="1"/>
    <col min="15618" max="15872" width="9.109375" style="11" customWidth="1"/>
    <col min="15873" max="15873" width="18" style="11" customWidth="1"/>
    <col min="15874" max="16128" width="9.109375" style="11" customWidth="1"/>
    <col min="16129" max="16129" width="18" style="11" customWidth="1"/>
    <col min="16130" max="16384" width="9.109375" style="11" customWidth="1"/>
  </cols>
  <sheetData>
    <row r="1" spans="1:12" s="9" customFormat="1" ht="15.6" x14ac:dyDescent="0.3">
      <c r="A1" s="9" t="s">
        <v>20</v>
      </c>
    </row>
    <row r="2" spans="1:12" ht="15.6" x14ac:dyDescent="0.3">
      <c r="L2" s="9"/>
    </row>
    <row r="3" spans="1:12" s="10" customFormat="1" ht="15.6" x14ac:dyDescent="0.3">
      <c r="A3" s="10" t="s">
        <v>21</v>
      </c>
      <c r="L3" s="9"/>
    </row>
    <row r="4" spans="1:12" ht="15.6" x14ac:dyDescent="0.3">
      <c r="A4" s="11" t="s">
        <v>22</v>
      </c>
      <c r="C4" s="11">
        <f>SIMULATION!D24</f>
        <v>5.5</v>
      </c>
      <c r="L4" s="9"/>
    </row>
    <row r="5" spans="1:12" ht="15.6" x14ac:dyDescent="0.3">
      <c r="A5" s="11" t="s">
        <v>23</v>
      </c>
      <c r="C5" s="11">
        <f>SIMULATION!D25</f>
        <v>6.5</v>
      </c>
      <c r="L5" s="9"/>
    </row>
    <row r="6" spans="1:12" ht="15.6" x14ac:dyDescent="0.3">
      <c r="A6" s="11" t="s">
        <v>24</v>
      </c>
      <c r="C6" s="11">
        <f>SIMULATION!D26</f>
        <v>7.5</v>
      </c>
      <c r="L6" s="9"/>
    </row>
    <row r="7" spans="1:12" ht="15.6" x14ac:dyDescent="0.3">
      <c r="L7" s="9"/>
    </row>
    <row r="8" spans="1:12" ht="15.6" x14ac:dyDescent="0.3">
      <c r="A8" s="11" t="s">
        <v>25</v>
      </c>
      <c r="C8" s="11">
        <f xml:space="preserve"> ($C$5-$C$4)/($C$6-$C$4)</f>
        <v>0.5</v>
      </c>
      <c r="L8" s="9"/>
    </row>
    <row r="9" spans="1:12" ht="15.6" x14ac:dyDescent="0.3">
      <c r="L9" s="9"/>
    </row>
    <row r="10" spans="1:12" ht="15.6" x14ac:dyDescent="0.3">
      <c r="A10" s="11" t="s">
        <v>26</v>
      </c>
      <c r="B10" s="11" t="s">
        <v>27</v>
      </c>
      <c r="L10" s="9"/>
    </row>
    <row r="11" spans="1:12" ht="15.6" x14ac:dyDescent="0.3">
      <c r="A11" s="11">
        <f ca="1">RAND()</f>
        <v>0.71753838416290161</v>
      </c>
      <c r="B11" s="11">
        <f ca="1">$C$4+($C$6-$C$4)*IF(A11&lt;=$C$8,SQRT(A11*$C$8),1-SQRT((1-$C$8)*(1-A11)))</f>
        <v>6.7483862483468009</v>
      </c>
      <c r="L11" s="9"/>
    </row>
    <row r="12" spans="1:12" ht="15.6" x14ac:dyDescent="0.3">
      <c r="L12" s="9"/>
    </row>
    <row r="13" spans="1:12" s="10" customFormat="1" ht="15.6" x14ac:dyDescent="0.3">
      <c r="A13" s="10" t="s">
        <v>28</v>
      </c>
      <c r="L13" s="9"/>
    </row>
    <row r="14" spans="1:12" ht="15.6" x14ac:dyDescent="0.3">
      <c r="A14" s="11">
        <f ca="1">B11</f>
        <v>6.7483862483468009</v>
      </c>
      <c r="L14" s="9"/>
    </row>
    <row r="15" spans="1:12" ht="15.6" x14ac:dyDescent="0.3">
      <c r="B15" s="11">
        <f t="dataTable" ref="B15:H31" dt2D="1" dtr="0" r1="E10" r2="F9" ca="1"/>
        <v>5.8286339660209681</v>
      </c>
      <c r="C15" s="11">
        <v>6.2601997676730043</v>
      </c>
      <c r="D15" s="11">
        <v>6.5572349896896558</v>
      </c>
      <c r="E15" s="11">
        <v>6.6983838290199902</v>
      </c>
      <c r="F15" s="11">
        <v>6.5449696864703544</v>
      </c>
      <c r="G15" s="11">
        <v>7.232107172095418</v>
      </c>
      <c r="H15" s="11">
        <v>6.1839384014845926</v>
      </c>
      <c r="L15" s="9"/>
    </row>
    <row r="16" spans="1:12" ht="15.6" x14ac:dyDescent="0.3">
      <c r="B16" s="11">
        <v>5.9940268256905345</v>
      </c>
      <c r="C16" s="11">
        <v>6.4670065960158318</v>
      </c>
      <c r="D16" s="11">
        <v>6.8966568778075077</v>
      </c>
      <c r="E16" s="11">
        <v>6.8684614816849479</v>
      </c>
      <c r="F16" s="11">
        <v>5.8698286054632725</v>
      </c>
      <c r="G16" s="11">
        <v>6.5325577954864666</v>
      </c>
      <c r="H16" s="11">
        <v>6.2722304887064126</v>
      </c>
      <c r="L16" s="9"/>
    </row>
    <row r="17" spans="2:12" ht="15.6" x14ac:dyDescent="0.3">
      <c r="B17" s="11">
        <v>5.9286904072586317</v>
      </c>
      <c r="C17" s="11">
        <v>6.5053595959863664</v>
      </c>
      <c r="D17" s="11">
        <v>6.5919875085707869</v>
      </c>
      <c r="E17" s="11">
        <v>6.4816676052755433</v>
      </c>
      <c r="F17" s="11">
        <v>6.5334670425572634</v>
      </c>
      <c r="G17" s="11">
        <v>5.6100247331046562</v>
      </c>
      <c r="H17" s="11">
        <v>6.7463496940015544</v>
      </c>
      <c r="L17" s="9"/>
    </row>
    <row r="18" spans="2:12" ht="15.6" x14ac:dyDescent="0.3">
      <c r="B18" s="11">
        <v>7.1850925769194269</v>
      </c>
      <c r="C18" s="11">
        <v>7.2369131541242488</v>
      </c>
      <c r="D18" s="11">
        <v>6.4952507372861286</v>
      </c>
      <c r="E18" s="11">
        <v>5.9267652024426596</v>
      </c>
      <c r="F18" s="11">
        <v>5.9926650668104893</v>
      </c>
      <c r="G18" s="11">
        <v>6.1722469099925048</v>
      </c>
      <c r="H18" s="11">
        <v>7.2177508229700855</v>
      </c>
      <c r="L18" s="9"/>
    </row>
    <row r="19" spans="2:12" ht="15.6" x14ac:dyDescent="0.3">
      <c r="B19" s="11">
        <v>6.9722683095382738</v>
      </c>
      <c r="C19" s="11">
        <v>6.084781397095413</v>
      </c>
      <c r="D19" s="11">
        <v>6.4343082735010526</v>
      </c>
      <c r="E19" s="11">
        <v>6.4978230933733654</v>
      </c>
      <c r="F19" s="11">
        <v>6.7343276008449244</v>
      </c>
      <c r="G19" s="11">
        <v>6.5358417792048638</v>
      </c>
      <c r="H19" s="11">
        <v>6.0833158616952945</v>
      </c>
      <c r="L19" s="9"/>
    </row>
    <row r="20" spans="2:12" ht="15.6" x14ac:dyDescent="0.3">
      <c r="B20" s="11">
        <v>6.3204163358366898</v>
      </c>
      <c r="C20" s="11">
        <v>6.4738340387416553</v>
      </c>
      <c r="D20" s="11">
        <v>6.634503972603035</v>
      </c>
      <c r="E20" s="11">
        <v>6.0747336728340544</v>
      </c>
      <c r="F20" s="11">
        <v>6.9885494861671091</v>
      </c>
      <c r="G20" s="11">
        <v>6.021453795795237</v>
      </c>
      <c r="H20" s="11">
        <v>6.5770500128039977</v>
      </c>
      <c r="L20" s="9"/>
    </row>
    <row r="21" spans="2:12" ht="15.6" x14ac:dyDescent="0.3">
      <c r="B21" s="11">
        <v>6.5087274004804376</v>
      </c>
      <c r="C21" s="11">
        <v>6.263248954715591</v>
      </c>
      <c r="D21" s="11">
        <v>5.9390398349690816</v>
      </c>
      <c r="E21" s="11">
        <v>6.8446624264191369</v>
      </c>
      <c r="F21" s="11">
        <v>6.5049558754173393</v>
      </c>
      <c r="G21" s="11">
        <v>6.7430900216089613</v>
      </c>
      <c r="H21" s="11">
        <v>6.6531583567629049</v>
      </c>
      <c r="L21" s="9"/>
    </row>
    <row r="22" spans="2:12" ht="15.6" x14ac:dyDescent="0.3">
      <c r="B22" s="11">
        <v>7.1329702641728829</v>
      </c>
      <c r="C22" s="11">
        <v>6.7745440466782387</v>
      </c>
      <c r="D22" s="11">
        <v>6.7053433632958459</v>
      </c>
      <c r="E22" s="11">
        <v>7.1365102363420752</v>
      </c>
      <c r="F22" s="11">
        <v>5.8013588665038833</v>
      </c>
      <c r="G22" s="11">
        <v>6.544536432861106</v>
      </c>
      <c r="H22" s="11">
        <v>6.6326802214585738</v>
      </c>
      <c r="L22" s="9"/>
    </row>
    <row r="23" spans="2:12" ht="15.6" x14ac:dyDescent="0.3">
      <c r="B23" s="11">
        <v>6.3309476321775655</v>
      </c>
      <c r="C23" s="11">
        <v>6.3630103548914407</v>
      </c>
      <c r="D23" s="11">
        <v>6.3768607693234065</v>
      </c>
      <c r="E23" s="11">
        <v>6.1981279536107143</v>
      </c>
      <c r="F23" s="11">
        <v>6.0304087199462515</v>
      </c>
      <c r="G23" s="11">
        <v>6.4750742206990513</v>
      </c>
      <c r="H23" s="11">
        <v>5.8375202240255524</v>
      </c>
      <c r="L23" s="9"/>
    </row>
    <row r="24" spans="2:12" ht="15.6" x14ac:dyDescent="0.3">
      <c r="B24" s="11">
        <v>6.4076754315098174</v>
      </c>
      <c r="C24" s="11">
        <v>6.3911070847870697</v>
      </c>
      <c r="D24" s="11">
        <v>6.0490356253236239</v>
      </c>
      <c r="E24" s="11">
        <v>6.7371678587548898</v>
      </c>
      <c r="F24" s="11">
        <v>6.8806336964494275</v>
      </c>
      <c r="G24" s="11">
        <v>7.1697145022202449</v>
      </c>
      <c r="H24" s="11">
        <v>6.9942129478453623</v>
      </c>
      <c r="L24" s="9"/>
    </row>
    <row r="25" spans="2:12" ht="15.6" x14ac:dyDescent="0.3">
      <c r="B25" s="11">
        <v>5.659196513025659</v>
      </c>
      <c r="C25" s="11">
        <v>7.0585124139454587</v>
      </c>
      <c r="D25" s="11">
        <v>6.119609809073502</v>
      </c>
      <c r="E25" s="11">
        <v>6.5797876007556511</v>
      </c>
      <c r="F25" s="11">
        <v>6.4737193593354254</v>
      </c>
      <c r="G25" s="11">
        <v>6.742318409098079</v>
      </c>
      <c r="H25" s="11">
        <v>6.0188164887264897</v>
      </c>
      <c r="L25" s="9"/>
    </row>
    <row r="26" spans="2:12" ht="15.6" x14ac:dyDescent="0.3">
      <c r="B26" s="11">
        <v>6.4749975435459275</v>
      </c>
      <c r="C26" s="11">
        <v>6.6381699752223202</v>
      </c>
      <c r="D26" s="11">
        <v>6.7135507798248559</v>
      </c>
      <c r="E26" s="11">
        <v>6.7144606445667492</v>
      </c>
      <c r="F26" s="11">
        <v>6.2515606623614133</v>
      </c>
      <c r="G26" s="11">
        <v>6.507448128819787</v>
      </c>
      <c r="H26" s="11">
        <v>6.3444418465110646</v>
      </c>
      <c r="L26" s="9"/>
    </row>
    <row r="27" spans="2:12" ht="15.6" x14ac:dyDescent="0.3">
      <c r="B27" s="11">
        <v>5.6530845543720769</v>
      </c>
      <c r="C27" s="11">
        <v>7.2459245277543296</v>
      </c>
      <c r="D27" s="11">
        <v>6.3645968983822634</v>
      </c>
      <c r="E27" s="11">
        <v>6.3045154994254116</v>
      </c>
      <c r="F27" s="11">
        <v>6.7909020968039666</v>
      </c>
      <c r="G27" s="11">
        <v>5.9299929085899041</v>
      </c>
      <c r="H27" s="11">
        <v>6.2520289311756123</v>
      </c>
      <c r="L27" s="9"/>
    </row>
    <row r="28" spans="2:12" ht="15.6" x14ac:dyDescent="0.3">
      <c r="B28" s="11">
        <v>6.3906692608975044</v>
      </c>
      <c r="C28" s="11">
        <v>6.8595468427689017</v>
      </c>
      <c r="D28" s="11">
        <v>6.2182571190646332</v>
      </c>
      <c r="E28" s="11">
        <v>6.6979318354595039</v>
      </c>
      <c r="F28" s="11">
        <v>7.048484129016388</v>
      </c>
      <c r="G28" s="11">
        <v>6.3326871764146411</v>
      </c>
      <c r="H28" s="11">
        <v>6.3594883978000896</v>
      </c>
      <c r="L28" s="9"/>
    </row>
    <row r="29" spans="2:12" ht="15.6" x14ac:dyDescent="0.3">
      <c r="B29" s="11">
        <v>7.0078637570005275</v>
      </c>
      <c r="C29" s="11">
        <v>6.3186834325391867</v>
      </c>
      <c r="D29" s="11">
        <v>6.6092471094814957</v>
      </c>
      <c r="E29" s="11">
        <v>6.1114666380474958</v>
      </c>
      <c r="F29" s="11">
        <v>6.5193906425166066</v>
      </c>
      <c r="G29" s="11">
        <v>6.777900382765548</v>
      </c>
      <c r="H29" s="11">
        <v>5.7592938369588236</v>
      </c>
      <c r="L29" s="9"/>
    </row>
    <row r="30" spans="2:12" ht="15.6" x14ac:dyDescent="0.3">
      <c r="B30" s="11">
        <v>7.0997437072205685</v>
      </c>
      <c r="C30" s="11">
        <v>7.0197309815491593</v>
      </c>
      <c r="D30" s="11">
        <v>6.7581844178445394</v>
      </c>
      <c r="E30" s="11">
        <v>6.9291011447384463</v>
      </c>
      <c r="F30" s="11">
        <v>6.4548040316300463</v>
      </c>
      <c r="G30" s="11">
        <v>6.0214851221449717</v>
      </c>
      <c r="H30" s="11">
        <v>6.7361888892364714</v>
      </c>
      <c r="L30" s="9"/>
    </row>
    <row r="31" spans="2:12" ht="15.6" x14ac:dyDescent="0.3">
      <c r="B31" s="11">
        <v>6.1610878351315508</v>
      </c>
      <c r="C31" s="11">
        <v>6.8889749969894467</v>
      </c>
      <c r="D31" s="11">
        <v>6.2354473551214609</v>
      </c>
      <c r="E31" s="11">
        <v>6.2084276315763294</v>
      </c>
      <c r="F31" s="11">
        <v>6.8933367921704018</v>
      </c>
      <c r="G31" s="11">
        <v>6.4440016605003159</v>
      </c>
      <c r="H31" s="11">
        <v>6.2728767012113584</v>
      </c>
      <c r="L31" s="9"/>
    </row>
    <row r="32" spans="2:12" ht="15.6" x14ac:dyDescent="0.3">
      <c r="L32" s="9"/>
    </row>
    <row r="33" spans="1:12" s="10" customFormat="1" ht="15.6" x14ac:dyDescent="0.3">
      <c r="A33" s="10" t="s">
        <v>29</v>
      </c>
      <c r="L33" s="9"/>
    </row>
    <row r="34" spans="1:12" ht="15.6" x14ac:dyDescent="0.3">
      <c r="L34" s="9"/>
    </row>
    <row r="35" spans="1:12" ht="15.6" x14ac:dyDescent="0.3">
      <c r="A35" s="11" t="s">
        <v>30</v>
      </c>
      <c r="B35" s="11" t="s">
        <v>31</v>
      </c>
      <c r="L35" s="9"/>
    </row>
    <row r="36" spans="1:12" ht="15.6" x14ac:dyDescent="0.3">
      <c r="A36" s="11">
        <v>1</v>
      </c>
      <c r="B36" s="11">
        <f t="array" ref="B36:B45">FREQUENCY(B15:H31,A36:A44)</f>
        <v>0</v>
      </c>
      <c r="L36" s="9"/>
    </row>
    <row r="37" spans="1:12" ht="15.6" x14ac:dyDescent="0.3">
      <c r="A37" s="11">
        <v>2</v>
      </c>
      <c r="B37" s="11">
        <v>0</v>
      </c>
      <c r="L37" s="9"/>
    </row>
    <row r="38" spans="1:12" ht="15.6" x14ac:dyDescent="0.3">
      <c r="A38" s="11">
        <v>3</v>
      </c>
      <c r="B38" s="11">
        <v>0</v>
      </c>
      <c r="L38" s="9"/>
    </row>
    <row r="39" spans="1:12" ht="15.6" x14ac:dyDescent="0.3">
      <c r="A39" s="11">
        <v>4</v>
      </c>
      <c r="B39" s="11">
        <v>0</v>
      </c>
      <c r="L39" s="9"/>
    </row>
    <row r="40" spans="1:12" ht="15.6" x14ac:dyDescent="0.3">
      <c r="A40" s="11">
        <v>5</v>
      </c>
      <c r="B40" s="11">
        <v>0</v>
      </c>
      <c r="L40" s="9"/>
    </row>
    <row r="41" spans="1:12" ht="15.6" x14ac:dyDescent="0.3">
      <c r="A41" s="11">
        <v>6</v>
      </c>
      <c r="B41" s="11">
        <v>14</v>
      </c>
      <c r="L41" s="9"/>
    </row>
    <row r="42" spans="1:12" ht="15.6" x14ac:dyDescent="0.3">
      <c r="A42" s="11">
        <v>7</v>
      </c>
      <c r="B42" s="11">
        <v>92</v>
      </c>
      <c r="L42" s="9"/>
    </row>
    <row r="43" spans="1:12" ht="15.6" x14ac:dyDescent="0.3">
      <c r="A43" s="11">
        <v>8</v>
      </c>
      <c r="B43" s="11">
        <v>13</v>
      </c>
      <c r="L43" s="9"/>
    </row>
    <row r="44" spans="1:12" ht="15.6" x14ac:dyDescent="0.3">
      <c r="A44" s="11">
        <v>9</v>
      </c>
      <c r="B44" s="11">
        <v>0</v>
      </c>
      <c r="L44" s="9"/>
    </row>
    <row r="45" spans="1:12" ht="15.6" x14ac:dyDescent="0.3">
      <c r="A45" s="11">
        <v>10</v>
      </c>
      <c r="B45" s="11">
        <v>0</v>
      </c>
      <c r="L45" s="9"/>
    </row>
    <row r="46" spans="1:12" ht="15.6" x14ac:dyDescent="0.3">
      <c r="L46" s="9"/>
    </row>
    <row r="47" spans="1:12" ht="15.6" x14ac:dyDescent="0.3">
      <c r="L47" s="9"/>
    </row>
    <row r="48" spans="1:12" ht="15.6" x14ac:dyDescent="0.3">
      <c r="L48" s="9"/>
    </row>
    <row r="49" spans="12:12" ht="15.6" x14ac:dyDescent="0.3">
      <c r="L49" s="9"/>
    </row>
    <row r="50" spans="12:12" ht="15.6" x14ac:dyDescent="0.3">
      <c r="L50" s="9"/>
    </row>
    <row r="51" spans="12:12" ht="15.6" x14ac:dyDescent="0.3">
      <c r="L51" s="9"/>
    </row>
    <row r="52" spans="12:12" ht="15.6" x14ac:dyDescent="0.3">
      <c r="L52" s="9"/>
    </row>
    <row r="53" spans="12:12" ht="15.6" x14ac:dyDescent="0.3">
      <c r="L53" s="9"/>
    </row>
    <row r="54" spans="12:12" ht="15.6" x14ac:dyDescent="0.3">
      <c r="L54" s="9"/>
    </row>
    <row r="55" spans="12:12" ht="15.6" x14ac:dyDescent="0.3">
      <c r="L55" s="9"/>
    </row>
    <row r="56" spans="12:12" ht="15.6" x14ac:dyDescent="0.3">
      <c r="L56" s="9"/>
    </row>
    <row r="57" spans="12:12" ht="15.6" x14ac:dyDescent="0.3">
      <c r="L57" s="9"/>
    </row>
    <row r="58" spans="12:12" ht="15.6" x14ac:dyDescent="0.3">
      <c r="L58" s="9"/>
    </row>
    <row r="59" spans="12:12" ht="15.6" x14ac:dyDescent="0.3">
      <c r="L59" s="9"/>
    </row>
    <row r="60" spans="12:12" ht="15.6" x14ac:dyDescent="0.3">
      <c r="L60" s="9"/>
    </row>
    <row r="61" spans="12:12" ht="15.6" x14ac:dyDescent="0.3">
      <c r="L61" s="9"/>
    </row>
    <row r="62" spans="12:12" ht="15.6" x14ac:dyDescent="0.3">
      <c r="L62" s="9"/>
    </row>
    <row r="63" spans="12:12" ht="15.6" x14ac:dyDescent="0.3">
      <c r="L63" s="9"/>
    </row>
    <row r="64" spans="12:12" ht="15.6" x14ac:dyDescent="0.3">
      <c r="L64" s="9"/>
    </row>
    <row r="65" spans="12:12" ht="15.6" x14ac:dyDescent="0.3">
      <c r="L65" s="9"/>
    </row>
    <row r="66" spans="12:12" ht="15.6" x14ac:dyDescent="0.3">
      <c r="L66" s="9"/>
    </row>
    <row r="67" spans="12:12" ht="15.6" x14ac:dyDescent="0.3">
      <c r="L67" s="9"/>
    </row>
    <row r="68" spans="12:12" ht="15.6" x14ac:dyDescent="0.3">
      <c r="L68" s="9"/>
    </row>
    <row r="69" spans="12:12" ht="15.6" x14ac:dyDescent="0.3">
      <c r="L69" s="9"/>
    </row>
    <row r="70" spans="12:12" ht="15.6" x14ac:dyDescent="0.3">
      <c r="L70" s="9"/>
    </row>
    <row r="71" spans="12:12" ht="15.6" x14ac:dyDescent="0.3">
      <c r="L71" s="9"/>
    </row>
    <row r="72" spans="12:12" ht="15.6" x14ac:dyDescent="0.3">
      <c r="L72" s="9"/>
    </row>
    <row r="73" spans="12:12" ht="15.6" x14ac:dyDescent="0.3">
      <c r="L73" s="9"/>
    </row>
    <row r="74" spans="12:12" ht="15.6" x14ac:dyDescent="0.3">
      <c r="L74" s="9"/>
    </row>
    <row r="75" spans="12:12" ht="15.6" x14ac:dyDescent="0.3">
      <c r="L75" s="9"/>
    </row>
    <row r="76" spans="12:12" ht="15.6" x14ac:dyDescent="0.3">
      <c r="L76" s="9"/>
    </row>
    <row r="77" spans="12:12" ht="15.6" x14ac:dyDescent="0.3">
      <c r="L77" s="9"/>
    </row>
    <row r="78" spans="12:12" ht="15.6" x14ac:dyDescent="0.3">
      <c r="L78" s="9"/>
    </row>
    <row r="79" spans="12:12" ht="15.6" x14ac:dyDescent="0.3">
      <c r="L79" s="9"/>
    </row>
    <row r="80" spans="12:12" ht="15.6" x14ac:dyDescent="0.3">
      <c r="L80" s="9"/>
    </row>
    <row r="81" spans="12:12" ht="15.6" x14ac:dyDescent="0.3">
      <c r="L81" s="9"/>
    </row>
    <row r="82" spans="12:12" ht="15.6" x14ac:dyDescent="0.3">
      <c r="L82" s="9"/>
    </row>
    <row r="83" spans="12:12" ht="15.6" x14ac:dyDescent="0.3">
      <c r="L83" s="9"/>
    </row>
    <row r="84" spans="12:12" ht="15.6" x14ac:dyDescent="0.3">
      <c r="L84" s="9"/>
    </row>
    <row r="85" spans="12:12" ht="15.6" x14ac:dyDescent="0.3">
      <c r="L85" s="9"/>
    </row>
    <row r="86" spans="12:12" ht="15.6" x14ac:dyDescent="0.3">
      <c r="L86" s="9"/>
    </row>
    <row r="87" spans="12:12" ht="15.6" x14ac:dyDescent="0.3">
      <c r="L87" s="9"/>
    </row>
    <row r="88" spans="12:12" ht="15.6" x14ac:dyDescent="0.3">
      <c r="L88" s="9"/>
    </row>
    <row r="89" spans="12:12" ht="15.6" x14ac:dyDescent="0.3">
      <c r="L89" s="9"/>
    </row>
    <row r="90" spans="12:12" ht="15.6" x14ac:dyDescent="0.3">
      <c r="L90" s="9"/>
    </row>
    <row r="91" spans="12:12" ht="15.6" x14ac:dyDescent="0.3">
      <c r="L91" s="9"/>
    </row>
    <row r="92" spans="12:12" ht="15.6" x14ac:dyDescent="0.3">
      <c r="L92" s="9"/>
    </row>
    <row r="93" spans="12:12" ht="15.6" x14ac:dyDescent="0.3">
      <c r="L93" s="9"/>
    </row>
    <row r="94" spans="12:12" ht="15.6" x14ac:dyDescent="0.3">
      <c r="L94" s="9"/>
    </row>
    <row r="95" spans="12:12" ht="15.6" x14ac:dyDescent="0.3">
      <c r="L95" s="9"/>
    </row>
    <row r="96" spans="12:12" ht="15.6" x14ac:dyDescent="0.3">
      <c r="L96" s="9"/>
    </row>
    <row r="97" spans="12:12" ht="15.6" x14ac:dyDescent="0.3">
      <c r="L97" s="9"/>
    </row>
    <row r="98" spans="12:12" ht="15.6" x14ac:dyDescent="0.3">
      <c r="L98" s="9"/>
    </row>
    <row r="99" spans="12:12" ht="15.6" x14ac:dyDescent="0.3">
      <c r="L99" s="9"/>
    </row>
    <row r="100" spans="12:12" ht="15.6" x14ac:dyDescent="0.3">
      <c r="L100" s="9"/>
    </row>
    <row r="101" spans="12:12" ht="15.6" x14ac:dyDescent="0.3">
      <c r="L101" s="9"/>
    </row>
    <row r="102" spans="12:12" ht="15.6" x14ac:dyDescent="0.3">
      <c r="L102" s="9"/>
    </row>
    <row r="103" spans="12:12" ht="15.6" x14ac:dyDescent="0.3">
      <c r="L103" s="9"/>
    </row>
    <row r="104" spans="12:12" ht="15.6" x14ac:dyDescent="0.3">
      <c r="L104" s="9"/>
    </row>
    <row r="105" spans="12:12" ht="15.6" x14ac:dyDescent="0.3">
      <c r="L105" s="9"/>
    </row>
    <row r="106" spans="12:12" ht="15.6" x14ac:dyDescent="0.3">
      <c r="L106" s="9"/>
    </row>
    <row r="107" spans="12:12" ht="15.6" x14ac:dyDescent="0.3">
      <c r="L107" s="9"/>
    </row>
    <row r="108" spans="12:12" ht="15.6" x14ac:dyDescent="0.3">
      <c r="L108" s="9"/>
    </row>
    <row r="109" spans="12:12" ht="15.6" x14ac:dyDescent="0.3">
      <c r="L109" s="9"/>
    </row>
    <row r="110" spans="12:12" ht="15.6" x14ac:dyDescent="0.3">
      <c r="L110" s="9"/>
    </row>
    <row r="111" spans="12:12" ht="15.6" x14ac:dyDescent="0.3">
      <c r="L111" s="9"/>
    </row>
    <row r="112" spans="12:12" ht="15.6" x14ac:dyDescent="0.3">
      <c r="L112" s="9"/>
    </row>
    <row r="113" spans="12:12" ht="15.6" x14ac:dyDescent="0.3">
      <c r="L113" s="9"/>
    </row>
    <row r="114" spans="12:12" ht="15.6" x14ac:dyDescent="0.3">
      <c r="L114" s="9"/>
    </row>
    <row r="115" spans="12:12" ht="15.6" x14ac:dyDescent="0.3">
      <c r="L115" s="9"/>
    </row>
    <row r="116" spans="12:12" ht="15.6" x14ac:dyDescent="0.3">
      <c r="L116" s="9"/>
    </row>
    <row r="117" spans="12:12" ht="15.6" x14ac:dyDescent="0.3">
      <c r="L117" s="9"/>
    </row>
    <row r="118" spans="12:12" ht="15.6" x14ac:dyDescent="0.3">
      <c r="L118" s="9"/>
    </row>
    <row r="119" spans="12:12" ht="15.6" x14ac:dyDescent="0.3">
      <c r="L119" s="9"/>
    </row>
    <row r="120" spans="12:12" ht="15.6" x14ac:dyDescent="0.3">
      <c r="L120" s="9"/>
    </row>
    <row r="121" spans="12:12" ht="15.6" x14ac:dyDescent="0.3">
      <c r="L121" s="9"/>
    </row>
    <row r="122" spans="12:12" ht="15.6" x14ac:dyDescent="0.3">
      <c r="L122" s="9"/>
    </row>
    <row r="123" spans="12:12" ht="15.6" x14ac:dyDescent="0.3">
      <c r="L123" s="9"/>
    </row>
    <row r="124" spans="12:12" ht="15.6" x14ac:dyDescent="0.3">
      <c r="L124" s="9"/>
    </row>
    <row r="125" spans="12:12" ht="15.6" x14ac:dyDescent="0.3">
      <c r="L125" s="9"/>
    </row>
    <row r="126" spans="12:12" ht="15.6" x14ac:dyDescent="0.3">
      <c r="L126" s="9"/>
    </row>
    <row r="127" spans="12:12" ht="15.6" x14ac:dyDescent="0.3">
      <c r="L127" s="9"/>
    </row>
    <row r="128" spans="12:12" ht="15.6" x14ac:dyDescent="0.3">
      <c r="L128" s="9"/>
    </row>
    <row r="129" spans="12:12" ht="15.6" x14ac:dyDescent="0.3">
      <c r="L129" s="9"/>
    </row>
    <row r="130" spans="12:12" ht="15.6" x14ac:dyDescent="0.3">
      <c r="L130" s="9"/>
    </row>
    <row r="131" spans="12:12" ht="15.6" x14ac:dyDescent="0.3">
      <c r="L131" s="9"/>
    </row>
    <row r="132" spans="12:12" ht="15.6" x14ac:dyDescent="0.3">
      <c r="L132" s="9"/>
    </row>
    <row r="133" spans="12:12" ht="15.6" x14ac:dyDescent="0.3">
      <c r="L133" s="9"/>
    </row>
    <row r="134" spans="12:12" ht="15.6" x14ac:dyDescent="0.3">
      <c r="L134" s="9"/>
    </row>
    <row r="135" spans="12:12" ht="15.6" x14ac:dyDescent="0.3">
      <c r="L135" s="9"/>
    </row>
    <row r="136" spans="12:12" ht="15.6" x14ac:dyDescent="0.3">
      <c r="L136" s="9"/>
    </row>
    <row r="137" spans="12:12" ht="15.6" x14ac:dyDescent="0.3">
      <c r="L137" s="9"/>
    </row>
    <row r="138" spans="12:12" ht="15.6" x14ac:dyDescent="0.3">
      <c r="L138" s="9"/>
    </row>
    <row r="139" spans="12:12" ht="15.6" x14ac:dyDescent="0.3">
      <c r="L139" s="9"/>
    </row>
    <row r="140" spans="12:12" ht="15.6" x14ac:dyDescent="0.3">
      <c r="L140" s="9"/>
    </row>
    <row r="141" spans="12:12" ht="15.6" x14ac:dyDescent="0.3">
      <c r="L141" s="9"/>
    </row>
    <row r="142" spans="12:12" ht="15.6" x14ac:dyDescent="0.3">
      <c r="L142" s="9"/>
    </row>
    <row r="143" spans="12:12" ht="15.6" x14ac:dyDescent="0.3">
      <c r="L143" s="9"/>
    </row>
    <row r="144" spans="12:12" ht="15.6" x14ac:dyDescent="0.3">
      <c r="L144" s="9"/>
    </row>
    <row r="145" spans="12:12" ht="15.6" x14ac:dyDescent="0.3">
      <c r="L145" s="9"/>
    </row>
    <row r="146" spans="12:12" ht="15.6" x14ac:dyDescent="0.3">
      <c r="L146" s="9"/>
    </row>
    <row r="147" spans="12:12" ht="15.6" x14ac:dyDescent="0.3">
      <c r="L147" s="9"/>
    </row>
    <row r="148" spans="12:12" ht="15.6" x14ac:dyDescent="0.3">
      <c r="L148" s="9"/>
    </row>
    <row r="149" spans="12:12" ht="15.6" x14ac:dyDescent="0.3">
      <c r="L149" s="9"/>
    </row>
    <row r="150" spans="12:12" ht="15.6" x14ac:dyDescent="0.3">
      <c r="L150" s="9"/>
    </row>
    <row r="151" spans="12:12" ht="15.6" x14ac:dyDescent="0.3">
      <c r="L151" s="9"/>
    </row>
    <row r="152" spans="12:12" ht="15.6" x14ac:dyDescent="0.3">
      <c r="L152" s="9"/>
    </row>
    <row r="153" spans="12:12" ht="15.6" x14ac:dyDescent="0.3">
      <c r="L153" s="9"/>
    </row>
    <row r="154" spans="12:12" ht="15.6" x14ac:dyDescent="0.3">
      <c r="L154" s="9"/>
    </row>
    <row r="155" spans="12:12" ht="15.6" x14ac:dyDescent="0.3">
      <c r="L155" s="9"/>
    </row>
    <row r="156" spans="12:12" ht="15.6" x14ac:dyDescent="0.3">
      <c r="L156" s="9"/>
    </row>
    <row r="157" spans="12:12" ht="15.6" x14ac:dyDescent="0.3">
      <c r="L157" s="9"/>
    </row>
    <row r="158" spans="12:12" ht="15.6" x14ac:dyDescent="0.3">
      <c r="L158" s="9"/>
    </row>
    <row r="159" spans="12:12" ht="15.6" x14ac:dyDescent="0.3">
      <c r="L159" s="9"/>
    </row>
    <row r="160" spans="12:12" ht="15.6" x14ac:dyDescent="0.3">
      <c r="L160" s="9"/>
    </row>
    <row r="161" spans="12:12" ht="15.6" x14ac:dyDescent="0.3">
      <c r="L161" s="9"/>
    </row>
    <row r="162" spans="12:12" ht="15.6" x14ac:dyDescent="0.3">
      <c r="L162" s="9"/>
    </row>
    <row r="163" spans="12:12" ht="15.6" x14ac:dyDescent="0.3">
      <c r="L163" s="9"/>
    </row>
    <row r="164" spans="12:12" ht="15.6" x14ac:dyDescent="0.3">
      <c r="L164" s="9"/>
    </row>
    <row r="165" spans="12:12" ht="15.6" x14ac:dyDescent="0.3">
      <c r="L165" s="9"/>
    </row>
    <row r="166" spans="12:12" ht="15.6" x14ac:dyDescent="0.3">
      <c r="L166" s="9"/>
    </row>
    <row r="167" spans="12:12" ht="15.6" x14ac:dyDescent="0.3">
      <c r="L167" s="9"/>
    </row>
    <row r="168" spans="12:12" ht="15.6" x14ac:dyDescent="0.3">
      <c r="L168" s="9"/>
    </row>
    <row r="169" spans="12:12" ht="15.6" x14ac:dyDescent="0.3">
      <c r="L169" s="9"/>
    </row>
    <row r="170" spans="12:12" ht="15.6" x14ac:dyDescent="0.3">
      <c r="L170" s="9"/>
    </row>
    <row r="171" spans="12:12" ht="15.6" x14ac:dyDescent="0.3">
      <c r="L171" s="9"/>
    </row>
    <row r="172" spans="12:12" ht="15.6" x14ac:dyDescent="0.3">
      <c r="L172" s="9"/>
    </row>
    <row r="173" spans="12:12" ht="15.6" x14ac:dyDescent="0.3">
      <c r="L173" s="9"/>
    </row>
    <row r="174" spans="12:12" ht="15.6" x14ac:dyDescent="0.3">
      <c r="L174" s="9"/>
    </row>
    <row r="175" spans="12:12" ht="15.6" x14ac:dyDescent="0.3">
      <c r="L175" s="9"/>
    </row>
    <row r="176" spans="12:12" ht="15.6" x14ac:dyDescent="0.3">
      <c r="L176" s="9"/>
    </row>
    <row r="177" spans="12:12" ht="15.6" x14ac:dyDescent="0.3">
      <c r="L177" s="9"/>
    </row>
    <row r="178" spans="12:12" ht="15.6" x14ac:dyDescent="0.3">
      <c r="L178" s="9"/>
    </row>
    <row r="179" spans="12:12" ht="15.6" x14ac:dyDescent="0.3">
      <c r="L179" s="9"/>
    </row>
    <row r="180" spans="12:12" ht="15.6" x14ac:dyDescent="0.3">
      <c r="L180" s="9"/>
    </row>
    <row r="181" spans="12:12" ht="15.6" x14ac:dyDescent="0.3">
      <c r="L181" s="9"/>
    </row>
    <row r="182" spans="12:12" ht="15.6" x14ac:dyDescent="0.3">
      <c r="L182" s="9"/>
    </row>
    <row r="183" spans="12:12" ht="15.6" x14ac:dyDescent="0.3">
      <c r="L183" s="9"/>
    </row>
    <row r="184" spans="12:12" ht="15.6" x14ac:dyDescent="0.3">
      <c r="L184" s="9"/>
    </row>
    <row r="185" spans="12:12" ht="15.6" x14ac:dyDescent="0.3">
      <c r="L185" s="9"/>
    </row>
    <row r="186" spans="12:12" ht="15.6" x14ac:dyDescent="0.3">
      <c r="L186" s="9"/>
    </row>
    <row r="187" spans="12:12" ht="15.6" x14ac:dyDescent="0.3">
      <c r="L187" s="9"/>
    </row>
    <row r="188" spans="12:12" ht="15.6" x14ac:dyDescent="0.3">
      <c r="L188" s="9"/>
    </row>
    <row r="189" spans="12:12" ht="15.6" x14ac:dyDescent="0.3">
      <c r="L189" s="9"/>
    </row>
    <row r="190" spans="12:12" ht="15.6" x14ac:dyDescent="0.3">
      <c r="L190" s="9"/>
    </row>
    <row r="191" spans="12:12" ht="15.6" x14ac:dyDescent="0.3">
      <c r="L191" s="9"/>
    </row>
    <row r="192" spans="12:12" ht="15.6" x14ac:dyDescent="0.3">
      <c r="L192" s="9"/>
    </row>
    <row r="193" spans="12:12" ht="15.6" x14ac:dyDescent="0.3">
      <c r="L193" s="9"/>
    </row>
    <row r="194" spans="12:12" ht="15.6" x14ac:dyDescent="0.3">
      <c r="L194" s="9"/>
    </row>
    <row r="195" spans="12:12" ht="15.6" x14ac:dyDescent="0.3">
      <c r="L195" s="9"/>
    </row>
    <row r="196" spans="12:12" ht="15.6" x14ac:dyDescent="0.3">
      <c r="L196" s="9"/>
    </row>
    <row r="197" spans="12:12" ht="15.6" x14ac:dyDescent="0.3">
      <c r="L197" s="9"/>
    </row>
    <row r="198" spans="12:12" ht="15.6" x14ac:dyDescent="0.3">
      <c r="L198" s="9"/>
    </row>
    <row r="199" spans="12:12" ht="15.6" x14ac:dyDescent="0.3">
      <c r="L199" s="9"/>
    </row>
    <row r="200" spans="12:12" ht="15.6" x14ac:dyDescent="0.3">
      <c r="L200" s="9"/>
    </row>
    <row r="201" spans="12:12" ht="15.6" x14ac:dyDescent="0.3">
      <c r="L201" s="9"/>
    </row>
    <row r="202" spans="12:12" ht="15.6" x14ac:dyDescent="0.3">
      <c r="L202" s="9"/>
    </row>
    <row r="203" spans="12:12" ht="15.6" x14ac:dyDescent="0.3">
      <c r="L203" s="9"/>
    </row>
    <row r="204" spans="12:12" ht="15.6" x14ac:dyDescent="0.3">
      <c r="L204" s="9"/>
    </row>
    <row r="205" spans="12:12" ht="15.6" x14ac:dyDescent="0.3">
      <c r="L205" s="9"/>
    </row>
    <row r="206" spans="12:12" ht="15.6" x14ac:dyDescent="0.3">
      <c r="L206" s="9"/>
    </row>
    <row r="207" spans="12:12" ht="15.6" x14ac:dyDescent="0.3">
      <c r="L207" s="9"/>
    </row>
    <row r="208" spans="12:12" ht="15.6" x14ac:dyDescent="0.3">
      <c r="L208" s="9"/>
    </row>
    <row r="209" spans="12:12" ht="15.6" x14ac:dyDescent="0.3">
      <c r="L209" s="9"/>
    </row>
    <row r="210" spans="12:12" ht="15.6" x14ac:dyDescent="0.3">
      <c r="L210" s="9"/>
    </row>
    <row r="211" spans="12:12" ht="15.6" x14ac:dyDescent="0.3">
      <c r="L211" s="9"/>
    </row>
    <row r="212" spans="12:12" ht="15.6" x14ac:dyDescent="0.3">
      <c r="L212" s="9"/>
    </row>
    <row r="213" spans="12:12" ht="15.6" x14ac:dyDescent="0.3">
      <c r="L213" s="9"/>
    </row>
    <row r="214" spans="12:12" ht="15.6" x14ac:dyDescent="0.3">
      <c r="L214" s="9"/>
    </row>
    <row r="215" spans="12:12" ht="15.6" x14ac:dyDescent="0.3">
      <c r="L215" s="9"/>
    </row>
    <row r="216" spans="12:12" ht="15.6" x14ac:dyDescent="0.3">
      <c r="L216" s="9"/>
    </row>
    <row r="217" spans="12:12" ht="15.6" x14ac:dyDescent="0.3">
      <c r="L217" s="9"/>
    </row>
    <row r="218" spans="12:12" ht="15.6" x14ac:dyDescent="0.3">
      <c r="L218" s="9"/>
    </row>
    <row r="219" spans="12:12" ht="15.6" x14ac:dyDescent="0.3">
      <c r="L219" s="9"/>
    </row>
    <row r="220" spans="12:12" ht="15.6" x14ac:dyDescent="0.3">
      <c r="L220" s="9"/>
    </row>
    <row r="221" spans="12:12" ht="15.6" x14ac:dyDescent="0.3">
      <c r="L221" s="9"/>
    </row>
    <row r="222" spans="12:12" ht="15.6" x14ac:dyDescent="0.3">
      <c r="L222" s="9"/>
    </row>
    <row r="223" spans="12:12" ht="15.6" x14ac:dyDescent="0.3">
      <c r="L223" s="9"/>
    </row>
    <row r="224" spans="12:12" ht="15.6" x14ac:dyDescent="0.3">
      <c r="L224" s="9"/>
    </row>
    <row r="225" spans="12:12" ht="15.6" x14ac:dyDescent="0.3">
      <c r="L225" s="9"/>
    </row>
    <row r="226" spans="12:12" ht="15.6" x14ac:dyDescent="0.3">
      <c r="L226" s="9"/>
    </row>
    <row r="227" spans="12:12" ht="15.6" x14ac:dyDescent="0.3">
      <c r="L227" s="9"/>
    </row>
    <row r="228" spans="12:12" ht="15.6" x14ac:dyDescent="0.3">
      <c r="L228" s="9"/>
    </row>
    <row r="229" spans="12:12" ht="15.6" x14ac:dyDescent="0.3">
      <c r="L229" s="9"/>
    </row>
    <row r="230" spans="12:12" ht="15.6" x14ac:dyDescent="0.3">
      <c r="L230" s="9"/>
    </row>
    <row r="231" spans="12:12" ht="15.6" x14ac:dyDescent="0.3">
      <c r="L231" s="9"/>
    </row>
    <row r="232" spans="12:12" ht="15.6" x14ac:dyDescent="0.3">
      <c r="L232" s="9"/>
    </row>
    <row r="233" spans="12:12" ht="15.6" x14ac:dyDescent="0.3">
      <c r="L233" s="9"/>
    </row>
    <row r="234" spans="12:12" ht="15.6" x14ac:dyDescent="0.3">
      <c r="L234" s="9"/>
    </row>
    <row r="235" spans="12:12" ht="15.6" x14ac:dyDescent="0.3">
      <c r="L235" s="9"/>
    </row>
    <row r="236" spans="12:12" ht="15.6" x14ac:dyDescent="0.3">
      <c r="L236" s="9"/>
    </row>
    <row r="237" spans="12:12" ht="15.6" x14ac:dyDescent="0.3">
      <c r="L237" s="9"/>
    </row>
    <row r="238" spans="12:12" ht="15.6" x14ac:dyDescent="0.3">
      <c r="L238" s="9"/>
    </row>
    <row r="239" spans="12:12" ht="15.6" x14ac:dyDescent="0.3">
      <c r="L239" s="9"/>
    </row>
    <row r="240" spans="12:12" ht="15.6" x14ac:dyDescent="0.3">
      <c r="L240" s="9"/>
    </row>
    <row r="241" spans="12:12" ht="15.6" x14ac:dyDescent="0.3">
      <c r="L241" s="9"/>
    </row>
    <row r="242" spans="12:12" ht="15.6" x14ac:dyDescent="0.3">
      <c r="L242" s="9"/>
    </row>
    <row r="243" spans="12:12" ht="15.6" x14ac:dyDescent="0.3">
      <c r="L243" s="9"/>
    </row>
    <row r="244" spans="12:12" ht="15.6" x14ac:dyDescent="0.3">
      <c r="L244" s="9"/>
    </row>
    <row r="245" spans="12:12" ht="15.6" x14ac:dyDescent="0.3">
      <c r="L245" s="9"/>
    </row>
    <row r="246" spans="12:12" ht="15.6" x14ac:dyDescent="0.3">
      <c r="L246" s="9"/>
    </row>
    <row r="247" spans="12:12" ht="15.6" x14ac:dyDescent="0.3">
      <c r="L247" s="9"/>
    </row>
    <row r="248" spans="12:12" ht="15.6" x14ac:dyDescent="0.3">
      <c r="L248" s="9"/>
    </row>
    <row r="249" spans="12:12" ht="15.6" x14ac:dyDescent="0.3">
      <c r="L249" s="9"/>
    </row>
    <row r="250" spans="12:12" ht="15.6" x14ac:dyDescent="0.3">
      <c r="L250" s="9"/>
    </row>
    <row r="251" spans="12:12" ht="15.6" x14ac:dyDescent="0.3">
      <c r="L251" s="9"/>
    </row>
    <row r="252" spans="12:12" ht="15.6" x14ac:dyDescent="0.3">
      <c r="L252" s="9"/>
    </row>
    <row r="253" spans="12:12" ht="15.6" x14ac:dyDescent="0.3">
      <c r="L253" s="9"/>
    </row>
    <row r="254" spans="12:12" ht="15.6" x14ac:dyDescent="0.3">
      <c r="L254" s="9"/>
    </row>
    <row r="255" spans="12:12" ht="15.6" x14ac:dyDescent="0.3">
      <c r="L255" s="9"/>
    </row>
    <row r="256" spans="12:12" ht="15.6" x14ac:dyDescent="0.3">
      <c r="L256" s="9"/>
    </row>
    <row r="257" spans="12:12" ht="15.6" x14ac:dyDescent="0.3">
      <c r="L257" s="9"/>
    </row>
    <row r="258" spans="12:12" ht="15.6" x14ac:dyDescent="0.3">
      <c r="L258" s="9"/>
    </row>
    <row r="259" spans="12:12" ht="15.6" x14ac:dyDescent="0.3">
      <c r="L259" s="9"/>
    </row>
    <row r="260" spans="12:12" ht="15.6" x14ac:dyDescent="0.3">
      <c r="L260" s="9"/>
    </row>
    <row r="261" spans="12:12" ht="15.6" x14ac:dyDescent="0.3">
      <c r="L261" s="9"/>
    </row>
    <row r="262" spans="12:12" ht="15.6" x14ac:dyDescent="0.3">
      <c r="L262" s="9"/>
    </row>
    <row r="263" spans="12:12" ht="15.6" x14ac:dyDescent="0.3">
      <c r="L263" s="9"/>
    </row>
    <row r="264" spans="12:12" ht="15.6" x14ac:dyDescent="0.3">
      <c r="L264" s="9"/>
    </row>
    <row r="265" spans="12:12" ht="15.6" x14ac:dyDescent="0.3">
      <c r="L265" s="9"/>
    </row>
    <row r="266" spans="12:12" ht="15.6" x14ac:dyDescent="0.3">
      <c r="L266" s="9"/>
    </row>
    <row r="267" spans="12:12" ht="15.6" x14ac:dyDescent="0.3">
      <c r="L267" s="9"/>
    </row>
    <row r="268" spans="12:12" ht="15.6" x14ac:dyDescent="0.3">
      <c r="L268" s="9"/>
    </row>
    <row r="269" spans="12:12" ht="15.6" x14ac:dyDescent="0.3">
      <c r="L269" s="9"/>
    </row>
    <row r="270" spans="12:12" ht="15.6" x14ac:dyDescent="0.3">
      <c r="L270" s="9"/>
    </row>
    <row r="271" spans="12:12" ht="15.6" x14ac:dyDescent="0.3">
      <c r="L271" s="9"/>
    </row>
    <row r="272" spans="12:12" ht="15.6" x14ac:dyDescent="0.3">
      <c r="L272" s="9"/>
    </row>
    <row r="273" spans="12:12" ht="15.6" x14ac:dyDescent="0.3">
      <c r="L273" s="9"/>
    </row>
    <row r="274" spans="12:12" ht="15.6" x14ac:dyDescent="0.3">
      <c r="L274" s="9"/>
    </row>
    <row r="275" spans="12:12" ht="15.6" x14ac:dyDescent="0.3">
      <c r="L275" s="9"/>
    </row>
    <row r="276" spans="12:12" ht="15.6" x14ac:dyDescent="0.3">
      <c r="L276" s="9"/>
    </row>
    <row r="277" spans="12:12" ht="15.6" x14ac:dyDescent="0.3">
      <c r="L277" s="9"/>
    </row>
    <row r="278" spans="12:12" ht="15.6" x14ac:dyDescent="0.3">
      <c r="L278" s="9"/>
    </row>
    <row r="279" spans="12:12" ht="15.6" x14ac:dyDescent="0.3">
      <c r="L279" s="9"/>
    </row>
    <row r="280" spans="12:12" ht="15.6" x14ac:dyDescent="0.3">
      <c r="L280" s="9"/>
    </row>
    <row r="281" spans="12:12" ht="15.6" x14ac:dyDescent="0.3">
      <c r="L281" s="9"/>
    </row>
    <row r="282" spans="12:12" ht="15.6" x14ac:dyDescent="0.3">
      <c r="L282" s="9"/>
    </row>
    <row r="283" spans="12:12" ht="15.6" x14ac:dyDescent="0.3">
      <c r="L283" s="9"/>
    </row>
    <row r="284" spans="12:12" ht="15.6" x14ac:dyDescent="0.3">
      <c r="L284" s="9"/>
    </row>
    <row r="285" spans="12:12" ht="15.6" x14ac:dyDescent="0.3">
      <c r="L285" s="9"/>
    </row>
    <row r="286" spans="12:12" ht="15.6" x14ac:dyDescent="0.3">
      <c r="L286" s="9"/>
    </row>
    <row r="287" spans="12:12" ht="15.6" x14ac:dyDescent="0.3">
      <c r="L287" s="9"/>
    </row>
    <row r="288" spans="12:12" ht="15.6" x14ac:dyDescent="0.3">
      <c r="L288" s="9"/>
    </row>
    <row r="289" spans="12:12" ht="15.6" x14ac:dyDescent="0.3">
      <c r="L289" s="9"/>
    </row>
    <row r="290" spans="12:12" ht="15.6" x14ac:dyDescent="0.3">
      <c r="L290" s="9"/>
    </row>
    <row r="291" spans="12:12" ht="15.6" x14ac:dyDescent="0.3">
      <c r="L291" s="9"/>
    </row>
    <row r="292" spans="12:12" ht="15.6" x14ac:dyDescent="0.3">
      <c r="L292" s="9"/>
    </row>
    <row r="293" spans="12:12" ht="15.6" x14ac:dyDescent="0.3">
      <c r="L293" s="9"/>
    </row>
    <row r="294" spans="12:12" ht="15.6" x14ac:dyDescent="0.3">
      <c r="L294" s="9"/>
    </row>
    <row r="295" spans="12:12" ht="15.6" x14ac:dyDescent="0.3">
      <c r="L295" s="9"/>
    </row>
    <row r="296" spans="12:12" ht="15.6" x14ac:dyDescent="0.3">
      <c r="L296" s="9"/>
    </row>
    <row r="297" spans="12:12" ht="15.6" x14ac:dyDescent="0.3">
      <c r="L297" s="9"/>
    </row>
    <row r="298" spans="12:12" ht="15.6" x14ac:dyDescent="0.3">
      <c r="L298" s="9"/>
    </row>
    <row r="299" spans="12:12" ht="15.6" x14ac:dyDescent="0.3">
      <c r="L299" s="9"/>
    </row>
    <row r="300" spans="12:12" ht="15.6" x14ac:dyDescent="0.3">
      <c r="L300" s="9"/>
    </row>
    <row r="301" spans="12:12" ht="15.6" x14ac:dyDescent="0.3">
      <c r="L301" s="9"/>
    </row>
    <row r="302" spans="12:12" ht="15.6" x14ac:dyDescent="0.3">
      <c r="L302" s="9"/>
    </row>
    <row r="303" spans="12:12" ht="15.6" x14ac:dyDescent="0.3">
      <c r="L303" s="9"/>
    </row>
    <row r="304" spans="12:12" ht="15.6" x14ac:dyDescent="0.3">
      <c r="L304" s="9"/>
    </row>
    <row r="305" spans="12:12" ht="15.6" x14ac:dyDescent="0.3">
      <c r="L305" s="9"/>
    </row>
    <row r="306" spans="12:12" ht="15.6" x14ac:dyDescent="0.3">
      <c r="L306" s="9"/>
    </row>
    <row r="307" spans="12:12" ht="15.6" x14ac:dyDescent="0.3">
      <c r="L307" s="9"/>
    </row>
    <row r="308" spans="12:12" ht="15.6" x14ac:dyDescent="0.3">
      <c r="L308" s="9"/>
    </row>
    <row r="309" spans="12:12" ht="15.6" x14ac:dyDescent="0.3">
      <c r="L309" s="9"/>
    </row>
    <row r="310" spans="12:12" ht="15.6" x14ac:dyDescent="0.3">
      <c r="L310" s="9"/>
    </row>
    <row r="311" spans="12:12" ht="15.6" x14ac:dyDescent="0.3">
      <c r="L311" s="9"/>
    </row>
    <row r="312" spans="12:12" ht="15.6" x14ac:dyDescent="0.3">
      <c r="L312" s="9"/>
    </row>
    <row r="313" spans="12:12" ht="15.6" x14ac:dyDescent="0.3">
      <c r="L313" s="9"/>
    </row>
    <row r="314" spans="12:12" ht="15.6" x14ac:dyDescent="0.3">
      <c r="L314" s="9"/>
    </row>
    <row r="315" spans="12:12" ht="15.6" x14ac:dyDescent="0.3">
      <c r="L315" s="9"/>
    </row>
    <row r="316" spans="12:12" ht="15.6" x14ac:dyDescent="0.3">
      <c r="L316" s="9"/>
    </row>
    <row r="317" spans="12:12" ht="15.6" x14ac:dyDescent="0.3">
      <c r="L317" s="9"/>
    </row>
    <row r="318" spans="12:12" ht="15.6" x14ac:dyDescent="0.3">
      <c r="L318" s="9"/>
    </row>
    <row r="319" spans="12:12" ht="15.6" x14ac:dyDescent="0.3">
      <c r="L319" s="9"/>
    </row>
    <row r="320" spans="12:12" ht="15.6" x14ac:dyDescent="0.3">
      <c r="L320" s="9"/>
    </row>
    <row r="321" spans="12:12" ht="15.6" x14ac:dyDescent="0.3">
      <c r="L321" s="9"/>
    </row>
    <row r="322" spans="12:12" ht="15.6" x14ac:dyDescent="0.3">
      <c r="L322" s="9"/>
    </row>
    <row r="323" spans="12:12" ht="15.6" x14ac:dyDescent="0.3">
      <c r="L323" s="9"/>
    </row>
    <row r="324" spans="12:12" ht="15.6" x14ac:dyDescent="0.3">
      <c r="L324" s="9"/>
    </row>
    <row r="325" spans="12:12" ht="15.6" x14ac:dyDescent="0.3">
      <c r="L325" s="9"/>
    </row>
    <row r="326" spans="12:12" ht="15.6" x14ac:dyDescent="0.3">
      <c r="L326" s="9"/>
    </row>
    <row r="327" spans="12:12" ht="15.6" x14ac:dyDescent="0.3">
      <c r="L327" s="9"/>
    </row>
    <row r="328" spans="12:12" ht="15.6" x14ac:dyDescent="0.3">
      <c r="L328" s="9"/>
    </row>
    <row r="329" spans="12:12" ht="15.6" x14ac:dyDescent="0.3">
      <c r="L329" s="9"/>
    </row>
    <row r="330" spans="12:12" ht="15.6" x14ac:dyDescent="0.3">
      <c r="L330" s="9"/>
    </row>
    <row r="331" spans="12:12" ht="15.6" x14ac:dyDescent="0.3">
      <c r="L331" s="9"/>
    </row>
    <row r="332" spans="12:12" ht="15.6" x14ac:dyDescent="0.3">
      <c r="L332" s="9"/>
    </row>
    <row r="333" spans="12:12" ht="15.6" x14ac:dyDescent="0.3">
      <c r="L333" s="9"/>
    </row>
    <row r="334" spans="12:12" ht="15.6" x14ac:dyDescent="0.3">
      <c r="L334" s="9"/>
    </row>
    <row r="335" spans="12:12" ht="15.6" x14ac:dyDescent="0.3">
      <c r="L335" s="9"/>
    </row>
    <row r="336" spans="12:12" ht="15.6" x14ac:dyDescent="0.3">
      <c r="L336" s="9"/>
    </row>
    <row r="337" spans="12:12" ht="15.6" x14ac:dyDescent="0.3">
      <c r="L337" s="9"/>
    </row>
    <row r="338" spans="12:12" ht="15.6" x14ac:dyDescent="0.3">
      <c r="L338" s="9"/>
    </row>
    <row r="339" spans="12:12" ht="15.6" x14ac:dyDescent="0.3">
      <c r="L339" s="9"/>
    </row>
    <row r="340" spans="12:12" ht="15.6" x14ac:dyDescent="0.3">
      <c r="L340" s="9"/>
    </row>
    <row r="341" spans="12:12" ht="15.6" x14ac:dyDescent="0.3">
      <c r="L341" s="9"/>
    </row>
    <row r="342" spans="12:12" ht="15.6" x14ac:dyDescent="0.3">
      <c r="L342" s="9"/>
    </row>
    <row r="343" spans="12:12" ht="15.6" x14ac:dyDescent="0.3">
      <c r="L343" s="9"/>
    </row>
    <row r="344" spans="12:12" ht="15.6" x14ac:dyDescent="0.3">
      <c r="L344" s="9"/>
    </row>
    <row r="345" spans="12:12" ht="15.6" x14ac:dyDescent="0.3">
      <c r="L345" s="9"/>
    </row>
    <row r="346" spans="12:12" ht="15.6" x14ac:dyDescent="0.3">
      <c r="L346" s="9"/>
    </row>
    <row r="347" spans="12:12" ht="15.6" x14ac:dyDescent="0.3">
      <c r="L347" s="9"/>
    </row>
    <row r="348" spans="12:12" ht="15.6" x14ac:dyDescent="0.3">
      <c r="L348" s="9"/>
    </row>
    <row r="349" spans="12:12" ht="15.6" x14ac:dyDescent="0.3">
      <c r="L349" s="9"/>
    </row>
    <row r="350" spans="12:12" ht="15.6" x14ac:dyDescent="0.3">
      <c r="L350" s="9"/>
    </row>
    <row r="351" spans="12:12" ht="15.6" x14ac:dyDescent="0.3">
      <c r="L351" s="9"/>
    </row>
    <row r="352" spans="12:12" ht="15.6" x14ac:dyDescent="0.3">
      <c r="L352" s="9"/>
    </row>
    <row r="353" spans="12:12" ht="15.6" x14ac:dyDescent="0.3">
      <c r="L353" s="9"/>
    </row>
    <row r="354" spans="12:12" ht="15.6" x14ac:dyDescent="0.3">
      <c r="L354" s="9"/>
    </row>
    <row r="355" spans="12:12" ht="15.6" x14ac:dyDescent="0.3">
      <c r="L355" s="9"/>
    </row>
    <row r="356" spans="12:12" ht="15.6" x14ac:dyDescent="0.3">
      <c r="L356" s="9"/>
    </row>
    <row r="357" spans="12:12" ht="15.6" x14ac:dyDescent="0.3">
      <c r="L357" s="9"/>
    </row>
    <row r="358" spans="12:12" ht="15.6" x14ac:dyDescent="0.3">
      <c r="L358" s="9"/>
    </row>
    <row r="359" spans="12:12" ht="15.6" x14ac:dyDescent="0.3">
      <c r="L359" s="9"/>
    </row>
    <row r="360" spans="12:12" ht="15.6" x14ac:dyDescent="0.3">
      <c r="L360" s="9"/>
    </row>
    <row r="361" spans="12:12" ht="15.6" x14ac:dyDescent="0.3">
      <c r="L361" s="9"/>
    </row>
    <row r="362" spans="12:12" ht="15.6" x14ac:dyDescent="0.3">
      <c r="L362" s="9"/>
    </row>
    <row r="363" spans="12:12" ht="15.6" x14ac:dyDescent="0.3">
      <c r="L363" s="9"/>
    </row>
    <row r="364" spans="12:12" ht="15.6" x14ac:dyDescent="0.3">
      <c r="L364" s="9"/>
    </row>
    <row r="365" spans="12:12" ht="15.6" x14ac:dyDescent="0.3">
      <c r="L365" s="9"/>
    </row>
    <row r="366" spans="12:12" ht="15.6" x14ac:dyDescent="0.3">
      <c r="L366" s="9"/>
    </row>
    <row r="367" spans="12:12" ht="15.6" x14ac:dyDescent="0.3">
      <c r="L367" s="9"/>
    </row>
    <row r="368" spans="12:12" ht="15.6" x14ac:dyDescent="0.3">
      <c r="L368" s="9"/>
    </row>
    <row r="369" spans="12:12" ht="15.6" x14ac:dyDescent="0.3">
      <c r="L369" s="9"/>
    </row>
    <row r="370" spans="12:12" ht="15.6" x14ac:dyDescent="0.3">
      <c r="L370" s="9"/>
    </row>
    <row r="371" spans="12:12" ht="15.6" x14ac:dyDescent="0.3">
      <c r="L371" s="9"/>
    </row>
    <row r="372" spans="12:12" ht="15.6" x14ac:dyDescent="0.3">
      <c r="L372" s="9"/>
    </row>
    <row r="373" spans="12:12" ht="15.6" x14ac:dyDescent="0.3">
      <c r="L373" s="9"/>
    </row>
    <row r="374" spans="12:12" ht="15.6" x14ac:dyDescent="0.3">
      <c r="L374" s="9"/>
    </row>
    <row r="375" spans="12:12" ht="15.6" x14ac:dyDescent="0.3">
      <c r="L375" s="9"/>
    </row>
    <row r="376" spans="12:12" ht="15.6" x14ac:dyDescent="0.3">
      <c r="L376" s="9"/>
    </row>
    <row r="377" spans="12:12" ht="15.6" x14ac:dyDescent="0.3">
      <c r="L377" s="9"/>
    </row>
    <row r="378" spans="12:12" ht="15.6" x14ac:dyDescent="0.3">
      <c r="L378" s="9"/>
    </row>
    <row r="379" spans="12:12" ht="15.6" x14ac:dyDescent="0.3">
      <c r="L379" s="9"/>
    </row>
    <row r="380" spans="12:12" ht="15.6" x14ac:dyDescent="0.3">
      <c r="L380" s="9"/>
    </row>
    <row r="381" spans="12:12" ht="15.6" x14ac:dyDescent="0.3">
      <c r="L381" s="9"/>
    </row>
    <row r="382" spans="12:12" ht="15.6" x14ac:dyDescent="0.3">
      <c r="L382" s="9"/>
    </row>
    <row r="383" spans="12:12" ht="15.6" x14ac:dyDescent="0.3">
      <c r="L383" s="9"/>
    </row>
    <row r="384" spans="12:12" ht="15.6" x14ac:dyDescent="0.3">
      <c r="L384" s="9"/>
    </row>
    <row r="385" spans="12:12" ht="15.6" x14ac:dyDescent="0.3">
      <c r="L385" s="9"/>
    </row>
    <row r="386" spans="12:12" ht="15.6" x14ac:dyDescent="0.3">
      <c r="L386" s="9"/>
    </row>
    <row r="387" spans="12:12" ht="15.6" x14ac:dyDescent="0.3">
      <c r="L387" s="9"/>
    </row>
    <row r="388" spans="12:12" ht="15.6" x14ac:dyDescent="0.3">
      <c r="L388" s="9"/>
    </row>
    <row r="389" spans="12:12" ht="15.6" x14ac:dyDescent="0.3">
      <c r="L389" s="9"/>
    </row>
    <row r="390" spans="12:12" ht="15.6" x14ac:dyDescent="0.3">
      <c r="L390" s="9"/>
    </row>
    <row r="391" spans="12:12" ht="15.6" x14ac:dyDescent="0.3">
      <c r="L391" s="9"/>
    </row>
    <row r="392" spans="12:12" ht="15.6" x14ac:dyDescent="0.3">
      <c r="L392" s="9"/>
    </row>
    <row r="393" spans="12:12" ht="15.6" x14ac:dyDescent="0.3">
      <c r="L393" s="9"/>
    </row>
    <row r="394" spans="12:12" ht="15.6" x14ac:dyDescent="0.3">
      <c r="L394" s="9"/>
    </row>
    <row r="395" spans="12:12" ht="15.6" x14ac:dyDescent="0.3">
      <c r="L395" s="9"/>
    </row>
    <row r="396" spans="12:12" ht="15.6" x14ac:dyDescent="0.3">
      <c r="L396" s="9"/>
    </row>
    <row r="397" spans="12:12" ht="15.6" x14ac:dyDescent="0.3">
      <c r="L397" s="9"/>
    </row>
    <row r="398" spans="12:12" ht="15.6" x14ac:dyDescent="0.3">
      <c r="L398" s="9"/>
    </row>
    <row r="399" spans="12:12" ht="15.6" x14ac:dyDescent="0.3">
      <c r="L399" s="9"/>
    </row>
    <row r="400" spans="12:12" ht="15.6" x14ac:dyDescent="0.3">
      <c r="L400" s="9"/>
    </row>
    <row r="401" spans="12:12" ht="15.6" x14ac:dyDescent="0.3">
      <c r="L401" s="9"/>
    </row>
    <row r="402" spans="12:12" ht="15.6" x14ac:dyDescent="0.3">
      <c r="L402" s="9"/>
    </row>
    <row r="403" spans="12:12" ht="15.6" x14ac:dyDescent="0.3">
      <c r="L403" s="9"/>
    </row>
    <row r="404" spans="12:12" ht="15.6" x14ac:dyDescent="0.3">
      <c r="L404" s="9"/>
    </row>
    <row r="405" spans="12:12" ht="15.6" x14ac:dyDescent="0.3">
      <c r="L405" s="9"/>
    </row>
    <row r="406" spans="12:12" ht="15.6" x14ac:dyDescent="0.3">
      <c r="L406" s="9"/>
    </row>
    <row r="407" spans="12:12" ht="15.6" x14ac:dyDescent="0.3">
      <c r="L407" s="9"/>
    </row>
    <row r="408" spans="12:12" ht="15.6" x14ac:dyDescent="0.3">
      <c r="L408" s="9"/>
    </row>
    <row r="409" spans="12:12" ht="15.6" x14ac:dyDescent="0.3">
      <c r="L409" s="9"/>
    </row>
    <row r="410" spans="12:12" ht="15.6" x14ac:dyDescent="0.3">
      <c r="L410" s="9"/>
    </row>
    <row r="411" spans="12:12" ht="15.6" x14ac:dyDescent="0.3">
      <c r="L411" s="9"/>
    </row>
    <row r="412" spans="12:12" ht="15.6" x14ac:dyDescent="0.3">
      <c r="L412" s="9"/>
    </row>
    <row r="413" spans="12:12" ht="15.6" x14ac:dyDescent="0.3">
      <c r="L413" s="9"/>
    </row>
    <row r="414" spans="12:12" ht="15.6" x14ac:dyDescent="0.3">
      <c r="L414" s="9"/>
    </row>
    <row r="415" spans="12:12" ht="15.6" x14ac:dyDescent="0.3">
      <c r="L415" s="9"/>
    </row>
    <row r="416" spans="12:12" ht="15.6" x14ac:dyDescent="0.3">
      <c r="L416" s="9"/>
    </row>
    <row r="417" spans="12:12" ht="15.6" x14ac:dyDescent="0.3">
      <c r="L417" s="9"/>
    </row>
    <row r="418" spans="12:12" ht="15.6" x14ac:dyDescent="0.3">
      <c r="L418" s="9"/>
    </row>
    <row r="419" spans="12:12" ht="15.6" x14ac:dyDescent="0.3">
      <c r="L419" s="9"/>
    </row>
    <row r="420" spans="12:12" ht="15.6" x14ac:dyDescent="0.3">
      <c r="L420" s="9"/>
    </row>
    <row r="421" spans="12:12" ht="15.6" x14ac:dyDescent="0.3">
      <c r="L421" s="9"/>
    </row>
    <row r="422" spans="12:12" ht="15.6" x14ac:dyDescent="0.3">
      <c r="L422" s="9"/>
    </row>
    <row r="423" spans="12:12" ht="15.6" x14ac:dyDescent="0.3">
      <c r="L423" s="9"/>
    </row>
    <row r="424" spans="12:12" ht="15.6" x14ac:dyDescent="0.3">
      <c r="L424" s="9"/>
    </row>
    <row r="425" spans="12:12" ht="15.6" x14ac:dyDescent="0.3">
      <c r="L425" s="9"/>
    </row>
    <row r="426" spans="12:12" ht="15.6" x14ac:dyDescent="0.3">
      <c r="L426" s="9"/>
    </row>
    <row r="427" spans="12:12" ht="15.6" x14ac:dyDescent="0.3">
      <c r="L427" s="9"/>
    </row>
    <row r="428" spans="12:12" ht="15.6" x14ac:dyDescent="0.3">
      <c r="L428" s="9"/>
    </row>
    <row r="429" spans="12:12" ht="15.6" x14ac:dyDescent="0.3">
      <c r="L429" s="9"/>
    </row>
    <row r="430" spans="12:12" ht="15.6" x14ac:dyDescent="0.3">
      <c r="L430" s="9"/>
    </row>
    <row r="431" spans="12:12" ht="15.6" x14ac:dyDescent="0.3">
      <c r="L431" s="9"/>
    </row>
    <row r="432" spans="12:12" ht="15.6" x14ac:dyDescent="0.3">
      <c r="L432" s="9"/>
    </row>
    <row r="433" spans="12:12" ht="15.6" x14ac:dyDescent="0.3">
      <c r="L433" s="9"/>
    </row>
    <row r="434" spans="12:12" ht="15.6" x14ac:dyDescent="0.3">
      <c r="L434" s="9"/>
    </row>
    <row r="435" spans="12:12" ht="15.6" x14ac:dyDescent="0.3">
      <c r="L435" s="9"/>
    </row>
    <row r="436" spans="12:12" ht="15.6" x14ac:dyDescent="0.3">
      <c r="L436" s="9"/>
    </row>
    <row r="437" spans="12:12" ht="15.6" x14ac:dyDescent="0.3">
      <c r="L437" s="9"/>
    </row>
    <row r="438" spans="12:12" ht="15.6" x14ac:dyDescent="0.3">
      <c r="L438" s="9"/>
    </row>
    <row r="439" spans="12:12" ht="15.6" x14ac:dyDescent="0.3">
      <c r="L439" s="9"/>
    </row>
    <row r="440" spans="12:12" ht="15.6" x14ac:dyDescent="0.3">
      <c r="L440" s="9"/>
    </row>
    <row r="441" spans="12:12" ht="15.6" x14ac:dyDescent="0.3">
      <c r="L441" s="9"/>
    </row>
    <row r="442" spans="12:12" ht="15.6" x14ac:dyDescent="0.3">
      <c r="L442" s="9"/>
    </row>
    <row r="443" spans="12:12" ht="15.6" x14ac:dyDescent="0.3">
      <c r="L443" s="9"/>
    </row>
    <row r="444" spans="12:12" ht="15.6" x14ac:dyDescent="0.3">
      <c r="L444" s="9"/>
    </row>
    <row r="445" spans="12:12" ht="15.6" x14ac:dyDescent="0.3">
      <c r="L445" s="9"/>
    </row>
    <row r="446" spans="12:12" ht="15.6" x14ac:dyDescent="0.3">
      <c r="L446" s="9"/>
    </row>
    <row r="447" spans="12:12" ht="15.6" x14ac:dyDescent="0.3">
      <c r="L447" s="9"/>
    </row>
    <row r="448" spans="12:12" ht="15.6" x14ac:dyDescent="0.3">
      <c r="L448" s="9"/>
    </row>
    <row r="449" spans="12:12" ht="15.6" x14ac:dyDescent="0.3">
      <c r="L449" s="9"/>
    </row>
    <row r="450" spans="12:12" ht="15.6" x14ac:dyDescent="0.3">
      <c r="L450" s="9"/>
    </row>
    <row r="451" spans="12:12" ht="15.6" x14ac:dyDescent="0.3">
      <c r="L451" s="9"/>
    </row>
    <row r="452" spans="12:12" ht="15.6" x14ac:dyDescent="0.3">
      <c r="L452" s="9"/>
    </row>
    <row r="453" spans="12:12" ht="15.6" x14ac:dyDescent="0.3">
      <c r="L453" s="9"/>
    </row>
    <row r="454" spans="12:12" ht="15.6" x14ac:dyDescent="0.3">
      <c r="L454" s="9"/>
    </row>
    <row r="455" spans="12:12" ht="15.6" x14ac:dyDescent="0.3">
      <c r="L455" s="9"/>
    </row>
    <row r="456" spans="12:12" ht="15.6" x14ac:dyDescent="0.3">
      <c r="L456" s="9"/>
    </row>
    <row r="457" spans="12:12" ht="15.6" x14ac:dyDescent="0.3">
      <c r="L457" s="9"/>
    </row>
    <row r="458" spans="12:12" ht="15.6" x14ac:dyDescent="0.3">
      <c r="L458" s="9"/>
    </row>
    <row r="459" spans="12:12" ht="15.6" x14ac:dyDescent="0.3">
      <c r="L459" s="9"/>
    </row>
    <row r="460" spans="12:12" ht="15.6" x14ac:dyDescent="0.3">
      <c r="L460" s="9"/>
    </row>
    <row r="461" spans="12:12" ht="15.6" x14ac:dyDescent="0.3">
      <c r="L461" s="9"/>
    </row>
    <row r="462" spans="12:12" ht="15.6" x14ac:dyDescent="0.3">
      <c r="L462" s="9"/>
    </row>
    <row r="463" spans="12:12" ht="15.6" x14ac:dyDescent="0.3">
      <c r="L463" s="9"/>
    </row>
    <row r="464" spans="12:12" ht="15.6" x14ac:dyDescent="0.3">
      <c r="L464" s="9"/>
    </row>
    <row r="465" spans="12:12" ht="15.6" x14ac:dyDescent="0.3">
      <c r="L465" s="9"/>
    </row>
    <row r="466" spans="12:12" ht="15.6" x14ac:dyDescent="0.3">
      <c r="L466" s="9"/>
    </row>
    <row r="467" spans="12:12" ht="15.6" x14ac:dyDescent="0.3">
      <c r="L467" s="9"/>
    </row>
    <row r="468" spans="12:12" ht="15.6" x14ac:dyDescent="0.3">
      <c r="L468" s="9"/>
    </row>
    <row r="469" spans="12:12" ht="15.6" x14ac:dyDescent="0.3">
      <c r="L469" s="9"/>
    </row>
    <row r="470" spans="12:12" ht="15.6" x14ac:dyDescent="0.3">
      <c r="L470" s="9"/>
    </row>
    <row r="471" spans="12:12" ht="15.6" x14ac:dyDescent="0.3">
      <c r="L471" s="9"/>
    </row>
    <row r="472" spans="12:12" ht="15.6" x14ac:dyDescent="0.3">
      <c r="L472" s="9"/>
    </row>
    <row r="473" spans="12:12" ht="15.6" x14ac:dyDescent="0.3">
      <c r="L473" s="9"/>
    </row>
    <row r="474" spans="12:12" ht="15.6" x14ac:dyDescent="0.3">
      <c r="L474" s="9"/>
    </row>
    <row r="475" spans="12:12" ht="15.6" x14ac:dyDescent="0.3">
      <c r="L475" s="9"/>
    </row>
    <row r="476" spans="12:12" ht="15.6" x14ac:dyDescent="0.3">
      <c r="L476" s="9"/>
    </row>
    <row r="477" spans="12:12" ht="15.6" x14ac:dyDescent="0.3">
      <c r="L477" s="9"/>
    </row>
    <row r="478" spans="12:12" ht="15.6" x14ac:dyDescent="0.3">
      <c r="L478" s="9"/>
    </row>
    <row r="479" spans="12:12" ht="15.6" x14ac:dyDescent="0.3">
      <c r="L479" s="9"/>
    </row>
    <row r="480" spans="12:12" ht="15.6" x14ac:dyDescent="0.3">
      <c r="L480" s="9"/>
    </row>
    <row r="481" spans="12:12" ht="15.6" x14ac:dyDescent="0.3">
      <c r="L481" s="9"/>
    </row>
    <row r="482" spans="12:12" ht="15.6" x14ac:dyDescent="0.3">
      <c r="L482" s="9"/>
    </row>
    <row r="483" spans="12:12" ht="15.6" x14ac:dyDescent="0.3">
      <c r="L483" s="9"/>
    </row>
    <row r="484" spans="12:12" ht="15.6" x14ac:dyDescent="0.3">
      <c r="L484" s="9"/>
    </row>
    <row r="485" spans="12:12" ht="15.6" x14ac:dyDescent="0.3">
      <c r="L485" s="9"/>
    </row>
    <row r="486" spans="12:12" ht="15.6" x14ac:dyDescent="0.3">
      <c r="L486" s="9"/>
    </row>
    <row r="487" spans="12:12" ht="15.6" x14ac:dyDescent="0.3">
      <c r="L487" s="9"/>
    </row>
    <row r="488" spans="12:12" ht="15.6" x14ac:dyDescent="0.3">
      <c r="L488" s="9"/>
    </row>
    <row r="489" spans="12:12" ht="15.6" x14ac:dyDescent="0.3">
      <c r="L489" s="9"/>
    </row>
    <row r="490" spans="12:12" ht="15.6" x14ac:dyDescent="0.3">
      <c r="L490" s="9"/>
    </row>
    <row r="491" spans="12:12" ht="15.6" x14ac:dyDescent="0.3">
      <c r="L491" s="9"/>
    </row>
    <row r="492" spans="12:12" ht="15.6" x14ac:dyDescent="0.3">
      <c r="L492" s="9"/>
    </row>
    <row r="493" spans="12:12" ht="15.6" x14ac:dyDescent="0.3">
      <c r="L493" s="9"/>
    </row>
    <row r="494" spans="12:12" ht="15.6" x14ac:dyDescent="0.3">
      <c r="L494" s="9"/>
    </row>
    <row r="495" spans="12:12" ht="15.6" x14ac:dyDescent="0.3">
      <c r="L495" s="9"/>
    </row>
    <row r="496" spans="12:12" ht="15.6" x14ac:dyDescent="0.3">
      <c r="L496" s="9"/>
    </row>
    <row r="497" spans="12:12" ht="15.6" x14ac:dyDescent="0.3">
      <c r="L497" s="9"/>
    </row>
    <row r="498" spans="12:12" ht="15.6" x14ac:dyDescent="0.3">
      <c r="L498" s="9"/>
    </row>
    <row r="499" spans="12:12" ht="15.6" x14ac:dyDescent="0.3">
      <c r="L499" s="9"/>
    </row>
    <row r="500" spans="12:12" ht="15.6" x14ac:dyDescent="0.3">
      <c r="L500" s="9"/>
    </row>
    <row r="501" spans="12:12" ht="15.6" x14ac:dyDescent="0.3">
      <c r="L501" s="9"/>
    </row>
    <row r="502" spans="12:12" ht="15.6" x14ac:dyDescent="0.3">
      <c r="L502" s="9"/>
    </row>
    <row r="503" spans="12:12" ht="15.6" x14ac:dyDescent="0.3">
      <c r="L503" s="9"/>
    </row>
    <row r="504" spans="12:12" ht="15.6" x14ac:dyDescent="0.3">
      <c r="L504" s="9"/>
    </row>
    <row r="505" spans="12:12" ht="15.6" x14ac:dyDescent="0.3">
      <c r="L505" s="9"/>
    </row>
    <row r="506" spans="12:12" ht="15.6" x14ac:dyDescent="0.3">
      <c r="L506" s="9"/>
    </row>
    <row r="507" spans="12:12" ht="15.6" x14ac:dyDescent="0.3">
      <c r="L507" s="9"/>
    </row>
    <row r="508" spans="12:12" ht="15.6" x14ac:dyDescent="0.3">
      <c r="L508" s="9"/>
    </row>
    <row r="509" spans="12:12" ht="15.6" x14ac:dyDescent="0.3">
      <c r="L509" s="9"/>
    </row>
    <row r="510" spans="12:12" ht="15.6" x14ac:dyDescent="0.3">
      <c r="L510" s="9"/>
    </row>
    <row r="511" spans="12:12" ht="15.6" x14ac:dyDescent="0.3">
      <c r="L511" s="9"/>
    </row>
    <row r="512" spans="12:12" ht="15.6" x14ac:dyDescent="0.3">
      <c r="L512" s="9"/>
    </row>
    <row r="513" spans="12:12" ht="15.6" x14ac:dyDescent="0.3">
      <c r="L513" s="9"/>
    </row>
    <row r="514" spans="12:12" ht="15.6" x14ac:dyDescent="0.3">
      <c r="L514" s="9"/>
    </row>
    <row r="515" spans="12:12" ht="15.6" x14ac:dyDescent="0.3">
      <c r="L515" s="9"/>
    </row>
    <row r="516" spans="12:12" ht="15.6" x14ac:dyDescent="0.3">
      <c r="L516" s="9"/>
    </row>
    <row r="517" spans="12:12" ht="15.6" x14ac:dyDescent="0.3">
      <c r="L517" s="9"/>
    </row>
    <row r="518" spans="12:12" ht="15.6" x14ac:dyDescent="0.3">
      <c r="L518" s="9"/>
    </row>
    <row r="519" spans="12:12" ht="15.6" x14ac:dyDescent="0.3">
      <c r="L519" s="9"/>
    </row>
    <row r="520" spans="12:12" ht="15.6" x14ac:dyDescent="0.3">
      <c r="L520" s="9"/>
    </row>
    <row r="521" spans="12:12" ht="15.6" x14ac:dyDescent="0.3">
      <c r="L521" s="9"/>
    </row>
    <row r="522" spans="12:12" ht="15.6" x14ac:dyDescent="0.3">
      <c r="L522" s="9"/>
    </row>
    <row r="523" spans="12:12" ht="15.6" x14ac:dyDescent="0.3">
      <c r="L523" s="9"/>
    </row>
    <row r="524" spans="12:12" ht="15.6" x14ac:dyDescent="0.3">
      <c r="L524" s="9"/>
    </row>
    <row r="525" spans="12:12" ht="15.6" x14ac:dyDescent="0.3">
      <c r="L525" s="9"/>
    </row>
    <row r="526" spans="12:12" ht="15.6" x14ac:dyDescent="0.3">
      <c r="L526" s="9"/>
    </row>
    <row r="527" spans="12:12" ht="15.6" x14ac:dyDescent="0.3">
      <c r="L527" s="9"/>
    </row>
    <row r="528" spans="12:12" ht="15.6" x14ac:dyDescent="0.3">
      <c r="L528" s="9"/>
    </row>
    <row r="529" spans="12:12" ht="15.6" x14ac:dyDescent="0.3">
      <c r="L529" s="9"/>
    </row>
    <row r="530" spans="12:12" ht="15.6" x14ac:dyDescent="0.3">
      <c r="L530" s="9"/>
    </row>
    <row r="531" spans="12:12" ht="15.6" x14ac:dyDescent="0.3">
      <c r="L531" s="9"/>
    </row>
    <row r="532" spans="12:12" ht="15.6" x14ac:dyDescent="0.3">
      <c r="L532" s="9"/>
    </row>
    <row r="533" spans="12:12" ht="15.6" x14ac:dyDescent="0.3">
      <c r="L533" s="9"/>
    </row>
    <row r="534" spans="12:12" ht="15.6" x14ac:dyDescent="0.3">
      <c r="L534" s="9"/>
    </row>
    <row r="535" spans="12:12" ht="15.6" x14ac:dyDescent="0.3">
      <c r="L535" s="9"/>
    </row>
    <row r="536" spans="12:12" ht="15.6" x14ac:dyDescent="0.3">
      <c r="L536" s="9"/>
    </row>
    <row r="537" spans="12:12" ht="15.6" x14ac:dyDescent="0.3">
      <c r="L537" s="9"/>
    </row>
    <row r="538" spans="12:12" ht="15.6" x14ac:dyDescent="0.3">
      <c r="L538" s="9"/>
    </row>
    <row r="539" spans="12:12" ht="15.6" x14ac:dyDescent="0.3">
      <c r="L539" s="9"/>
    </row>
    <row r="540" spans="12:12" ht="15.6" x14ac:dyDescent="0.3">
      <c r="L540" s="9"/>
    </row>
    <row r="541" spans="12:12" ht="15.6" x14ac:dyDescent="0.3">
      <c r="L541" s="9"/>
    </row>
    <row r="542" spans="12:12" ht="15.6" x14ac:dyDescent="0.3">
      <c r="L542" s="9"/>
    </row>
    <row r="543" spans="12:12" ht="15.6" x14ac:dyDescent="0.3">
      <c r="L543" s="9"/>
    </row>
    <row r="544" spans="12:12" ht="15.6" x14ac:dyDescent="0.3">
      <c r="L544" s="9"/>
    </row>
    <row r="545" spans="12:12" ht="15.6" x14ac:dyDescent="0.3">
      <c r="L545" s="9"/>
    </row>
    <row r="546" spans="12:12" ht="15.6" x14ac:dyDescent="0.3">
      <c r="L546" s="9"/>
    </row>
    <row r="547" spans="12:12" ht="15.6" x14ac:dyDescent="0.3">
      <c r="L547" s="9"/>
    </row>
    <row r="548" spans="12:12" ht="15.6" x14ac:dyDescent="0.3">
      <c r="L548" s="9"/>
    </row>
    <row r="549" spans="12:12" ht="15.6" x14ac:dyDescent="0.3">
      <c r="L549" s="9"/>
    </row>
    <row r="550" spans="12:12" ht="15.6" x14ac:dyDescent="0.3">
      <c r="L550" s="9"/>
    </row>
    <row r="551" spans="12:12" ht="15.6" x14ac:dyDescent="0.3">
      <c r="L551" s="9"/>
    </row>
    <row r="552" spans="12:12" ht="15.6" x14ac:dyDescent="0.3">
      <c r="L552" s="9"/>
    </row>
    <row r="553" spans="12:12" ht="15.6" x14ac:dyDescent="0.3">
      <c r="L553" s="9"/>
    </row>
    <row r="554" spans="12:12" ht="15.6" x14ac:dyDescent="0.3">
      <c r="L554" s="9"/>
    </row>
    <row r="555" spans="12:12" ht="15.6" x14ac:dyDescent="0.3">
      <c r="L555" s="9"/>
    </row>
    <row r="556" spans="12:12" ht="15.6" x14ac:dyDescent="0.3">
      <c r="L556" s="9"/>
    </row>
    <row r="557" spans="12:12" ht="15.6" x14ac:dyDescent="0.3">
      <c r="L557" s="9"/>
    </row>
    <row r="558" spans="12:12" ht="15.6" x14ac:dyDescent="0.3">
      <c r="L558" s="9"/>
    </row>
    <row r="559" spans="12:12" ht="15.6" x14ac:dyDescent="0.3">
      <c r="L559" s="9"/>
    </row>
    <row r="560" spans="12:12" ht="15.6" x14ac:dyDescent="0.3">
      <c r="L560" s="9"/>
    </row>
    <row r="561" spans="12:12" ht="15.6" x14ac:dyDescent="0.3">
      <c r="L561" s="9"/>
    </row>
    <row r="562" spans="12:12" ht="15.6" x14ac:dyDescent="0.3">
      <c r="L562" s="9"/>
    </row>
    <row r="563" spans="12:12" ht="15.6" x14ac:dyDescent="0.3">
      <c r="L563" s="9"/>
    </row>
    <row r="564" spans="12:12" ht="15.6" x14ac:dyDescent="0.3">
      <c r="L564" s="9"/>
    </row>
    <row r="565" spans="12:12" ht="15.6" x14ac:dyDescent="0.3">
      <c r="L565" s="9"/>
    </row>
    <row r="566" spans="12:12" ht="15.6" x14ac:dyDescent="0.3">
      <c r="L566" s="9"/>
    </row>
    <row r="567" spans="12:12" ht="15.6" x14ac:dyDescent="0.3">
      <c r="L567" s="9"/>
    </row>
    <row r="568" spans="12:12" ht="15.6" x14ac:dyDescent="0.3">
      <c r="L568" s="9"/>
    </row>
    <row r="569" spans="12:12" ht="15.6" x14ac:dyDescent="0.3">
      <c r="L569" s="9"/>
    </row>
    <row r="570" spans="12:12" ht="15.6" x14ac:dyDescent="0.3">
      <c r="L570" s="9"/>
    </row>
    <row r="571" spans="12:12" ht="15.6" x14ac:dyDescent="0.3">
      <c r="L571" s="9"/>
    </row>
    <row r="572" spans="12:12" ht="15.6" x14ac:dyDescent="0.3">
      <c r="L572" s="9"/>
    </row>
    <row r="573" spans="12:12" ht="15.6" x14ac:dyDescent="0.3">
      <c r="L573" s="9"/>
    </row>
    <row r="574" spans="12:12" ht="15.6" x14ac:dyDescent="0.3">
      <c r="L574" s="9"/>
    </row>
    <row r="575" spans="12:12" ht="15.6" x14ac:dyDescent="0.3">
      <c r="L575" s="9"/>
    </row>
    <row r="576" spans="12:12" ht="15.6" x14ac:dyDescent="0.3">
      <c r="L576" s="9"/>
    </row>
    <row r="577" spans="12:12" ht="15.6" x14ac:dyDescent="0.3">
      <c r="L577" s="9"/>
    </row>
    <row r="578" spans="12:12" ht="15.6" x14ac:dyDescent="0.3">
      <c r="L578" s="9"/>
    </row>
    <row r="579" spans="12:12" ht="15.6" x14ac:dyDescent="0.3">
      <c r="L579" s="9"/>
    </row>
    <row r="580" spans="12:12" ht="15.6" x14ac:dyDescent="0.3">
      <c r="L580" s="9"/>
    </row>
    <row r="581" spans="12:12" ht="15.6" x14ac:dyDescent="0.3">
      <c r="L581" s="9"/>
    </row>
    <row r="582" spans="12:12" ht="15.6" x14ac:dyDescent="0.3">
      <c r="L582" s="9"/>
    </row>
    <row r="583" spans="12:12" ht="15.6" x14ac:dyDescent="0.3">
      <c r="L583" s="9"/>
    </row>
    <row r="584" spans="12:12" ht="15.6" x14ac:dyDescent="0.3">
      <c r="L584" s="9"/>
    </row>
    <row r="585" spans="12:12" ht="15.6" x14ac:dyDescent="0.3">
      <c r="L585" s="9"/>
    </row>
    <row r="586" spans="12:12" ht="15.6" x14ac:dyDescent="0.3">
      <c r="L586" s="9"/>
    </row>
    <row r="587" spans="12:12" ht="15.6" x14ac:dyDescent="0.3">
      <c r="L587" s="9"/>
    </row>
    <row r="588" spans="12:12" ht="15.6" x14ac:dyDescent="0.3">
      <c r="L588" s="9"/>
    </row>
    <row r="589" spans="12:12" ht="15.6" x14ac:dyDescent="0.3">
      <c r="L589" s="9"/>
    </row>
    <row r="590" spans="12:12" ht="15.6" x14ac:dyDescent="0.3">
      <c r="L590" s="9"/>
    </row>
    <row r="591" spans="12:12" ht="15.6" x14ac:dyDescent="0.3">
      <c r="L591" s="9"/>
    </row>
    <row r="592" spans="12:12" ht="15.6" x14ac:dyDescent="0.3">
      <c r="L592" s="9"/>
    </row>
    <row r="593" spans="12:12" ht="15.6" x14ac:dyDescent="0.3">
      <c r="L593" s="9"/>
    </row>
    <row r="594" spans="12:12" ht="15.6" x14ac:dyDescent="0.3">
      <c r="L594" s="9"/>
    </row>
    <row r="595" spans="12:12" ht="15.6" x14ac:dyDescent="0.3">
      <c r="L595" s="9"/>
    </row>
    <row r="596" spans="12:12" ht="15.6" x14ac:dyDescent="0.3">
      <c r="L596" s="9"/>
    </row>
    <row r="597" spans="12:12" ht="15.6" x14ac:dyDescent="0.3">
      <c r="L597" s="9"/>
    </row>
    <row r="598" spans="12:12" ht="15.6" x14ac:dyDescent="0.3">
      <c r="L598" s="9"/>
    </row>
    <row r="599" spans="12:12" ht="15.6" x14ac:dyDescent="0.3">
      <c r="L599" s="9"/>
    </row>
    <row r="600" spans="12:12" ht="15.6" x14ac:dyDescent="0.3">
      <c r="L600" s="9"/>
    </row>
    <row r="601" spans="12:12" ht="15.6" x14ac:dyDescent="0.3">
      <c r="L601" s="9"/>
    </row>
    <row r="602" spans="12:12" ht="15.6" x14ac:dyDescent="0.3">
      <c r="L602" s="9"/>
    </row>
    <row r="603" spans="12:12" ht="15.6" x14ac:dyDescent="0.3">
      <c r="L603" s="9"/>
    </row>
    <row r="604" spans="12:12" ht="15.6" x14ac:dyDescent="0.3">
      <c r="L604" s="9"/>
    </row>
    <row r="605" spans="12:12" ht="15.6" x14ac:dyDescent="0.3">
      <c r="L605" s="9"/>
    </row>
    <row r="606" spans="12:12" ht="15.6" x14ac:dyDescent="0.3">
      <c r="L606" s="9"/>
    </row>
    <row r="607" spans="12:12" ht="15.6" x14ac:dyDescent="0.3">
      <c r="L607" s="9"/>
    </row>
    <row r="608" spans="12:12" ht="15.6" x14ac:dyDescent="0.3">
      <c r="L608" s="9"/>
    </row>
    <row r="609" spans="12:12" ht="15.6" x14ac:dyDescent="0.3">
      <c r="L609" s="9"/>
    </row>
    <row r="610" spans="12:12" ht="15.6" x14ac:dyDescent="0.3">
      <c r="L610" s="9"/>
    </row>
    <row r="611" spans="12:12" ht="15.6" x14ac:dyDescent="0.3">
      <c r="L611" s="9"/>
    </row>
    <row r="612" spans="12:12" ht="15.6" x14ac:dyDescent="0.3">
      <c r="L612" s="9"/>
    </row>
    <row r="613" spans="12:12" ht="15.6" x14ac:dyDescent="0.3">
      <c r="L613" s="9"/>
    </row>
    <row r="614" spans="12:12" ht="15.6" x14ac:dyDescent="0.3">
      <c r="L614" s="9"/>
    </row>
    <row r="615" spans="12:12" ht="15.6" x14ac:dyDescent="0.3">
      <c r="L615" s="9"/>
    </row>
    <row r="616" spans="12:12" ht="15.6" x14ac:dyDescent="0.3">
      <c r="L616" s="9"/>
    </row>
    <row r="617" spans="12:12" ht="15.6" x14ac:dyDescent="0.3">
      <c r="L617" s="9"/>
    </row>
    <row r="618" spans="12:12" ht="15.6" x14ac:dyDescent="0.3">
      <c r="L618" s="9"/>
    </row>
    <row r="619" spans="12:12" ht="15.6" x14ac:dyDescent="0.3">
      <c r="L619" s="9"/>
    </row>
    <row r="620" spans="12:12" ht="15.6" x14ac:dyDescent="0.3">
      <c r="L620" s="9"/>
    </row>
    <row r="621" spans="12:12" ht="15.6" x14ac:dyDescent="0.3">
      <c r="L621" s="9"/>
    </row>
    <row r="622" spans="12:12" ht="15.6" x14ac:dyDescent="0.3">
      <c r="L622" s="9"/>
    </row>
    <row r="623" spans="12:12" ht="15.6" x14ac:dyDescent="0.3">
      <c r="L623" s="9"/>
    </row>
    <row r="624" spans="12:12" ht="15.6" x14ac:dyDescent="0.3">
      <c r="L624" s="9"/>
    </row>
    <row r="625" spans="12:12" ht="15.6" x14ac:dyDescent="0.3">
      <c r="L625" s="9"/>
    </row>
    <row r="626" spans="12:12" ht="15.6" x14ac:dyDescent="0.3">
      <c r="L626" s="9"/>
    </row>
    <row r="627" spans="12:12" ht="15.6" x14ac:dyDescent="0.3">
      <c r="L627" s="9"/>
    </row>
    <row r="628" spans="12:12" ht="15.6" x14ac:dyDescent="0.3">
      <c r="L628" s="9"/>
    </row>
    <row r="629" spans="12:12" ht="15.6" x14ac:dyDescent="0.3">
      <c r="L629" s="9"/>
    </row>
    <row r="630" spans="12:12" ht="15.6" x14ac:dyDescent="0.3">
      <c r="L630" s="9"/>
    </row>
    <row r="631" spans="12:12" ht="15.6" x14ac:dyDescent="0.3">
      <c r="L631" s="9"/>
    </row>
    <row r="632" spans="12:12" ht="15.6" x14ac:dyDescent="0.3">
      <c r="L632" s="9"/>
    </row>
    <row r="633" spans="12:12" ht="15.6" x14ac:dyDescent="0.3">
      <c r="L633" s="9"/>
    </row>
    <row r="634" spans="12:12" ht="15.6" x14ac:dyDescent="0.3">
      <c r="L634" s="9"/>
    </row>
    <row r="635" spans="12:12" ht="15.6" x14ac:dyDescent="0.3">
      <c r="L635" s="9"/>
    </row>
    <row r="636" spans="12:12" ht="15.6" x14ac:dyDescent="0.3">
      <c r="L636" s="9"/>
    </row>
    <row r="637" spans="12:12" ht="15.6" x14ac:dyDescent="0.3">
      <c r="L637" s="9"/>
    </row>
    <row r="638" spans="12:12" ht="15.6" x14ac:dyDescent="0.3">
      <c r="L638" s="9"/>
    </row>
    <row r="639" spans="12:12" ht="15.6" x14ac:dyDescent="0.3">
      <c r="L639" s="9"/>
    </row>
    <row r="640" spans="12:12" ht="15.6" x14ac:dyDescent="0.3">
      <c r="L640" s="9"/>
    </row>
    <row r="641" spans="12:12" ht="15.6" x14ac:dyDescent="0.3">
      <c r="L641" s="9"/>
    </row>
    <row r="642" spans="12:12" ht="15.6" x14ac:dyDescent="0.3">
      <c r="L642" s="9"/>
    </row>
    <row r="643" spans="12:12" ht="15.6" x14ac:dyDescent="0.3">
      <c r="L643" s="9"/>
    </row>
    <row r="644" spans="12:12" ht="15.6" x14ac:dyDescent="0.3">
      <c r="L644" s="9"/>
    </row>
    <row r="645" spans="12:12" ht="15.6" x14ac:dyDescent="0.3">
      <c r="L645" s="9"/>
    </row>
    <row r="646" spans="12:12" ht="15.6" x14ac:dyDescent="0.3">
      <c r="L646" s="9"/>
    </row>
    <row r="647" spans="12:12" ht="15.6" x14ac:dyDescent="0.3">
      <c r="L647" s="9"/>
    </row>
    <row r="648" spans="12:12" ht="15.6" x14ac:dyDescent="0.3">
      <c r="L648" s="9"/>
    </row>
    <row r="649" spans="12:12" ht="15.6" x14ac:dyDescent="0.3">
      <c r="L649" s="9"/>
    </row>
    <row r="650" spans="12:12" ht="15.6" x14ac:dyDescent="0.3">
      <c r="L650" s="9"/>
    </row>
    <row r="651" spans="12:12" ht="15.6" x14ac:dyDescent="0.3">
      <c r="L651" s="9"/>
    </row>
    <row r="652" spans="12:12" ht="15.6" x14ac:dyDescent="0.3">
      <c r="L652" s="9"/>
    </row>
    <row r="653" spans="12:12" ht="15.6" x14ac:dyDescent="0.3">
      <c r="L653" s="9"/>
    </row>
    <row r="654" spans="12:12" ht="15.6" x14ac:dyDescent="0.3">
      <c r="L654" s="9"/>
    </row>
    <row r="655" spans="12:12" ht="15.6" x14ac:dyDescent="0.3">
      <c r="L655" s="9"/>
    </row>
    <row r="656" spans="12:12" ht="15.6" x14ac:dyDescent="0.3">
      <c r="L656" s="9"/>
    </row>
    <row r="657" spans="12:12" ht="15.6" x14ac:dyDescent="0.3">
      <c r="L657" s="9"/>
    </row>
    <row r="658" spans="12:12" ht="15.6" x14ac:dyDescent="0.3">
      <c r="L658" s="9"/>
    </row>
    <row r="659" spans="12:12" ht="15.6" x14ac:dyDescent="0.3">
      <c r="L659" s="9"/>
    </row>
    <row r="660" spans="12:12" ht="15.6" x14ac:dyDescent="0.3">
      <c r="L660" s="9"/>
    </row>
    <row r="661" spans="12:12" ht="15.6" x14ac:dyDescent="0.3">
      <c r="L661" s="9"/>
    </row>
    <row r="662" spans="12:12" ht="15.6" x14ac:dyDescent="0.3">
      <c r="L662" s="9"/>
    </row>
    <row r="663" spans="12:12" ht="15.6" x14ac:dyDescent="0.3">
      <c r="L663" s="9"/>
    </row>
    <row r="664" spans="12:12" ht="15.6" x14ac:dyDescent="0.3">
      <c r="L664" s="9"/>
    </row>
    <row r="665" spans="12:12" ht="15.6" x14ac:dyDescent="0.3">
      <c r="L665" s="9"/>
    </row>
    <row r="666" spans="12:12" ht="15.6" x14ac:dyDescent="0.3">
      <c r="L666" s="9"/>
    </row>
    <row r="667" spans="12:12" ht="15.6" x14ac:dyDescent="0.3">
      <c r="L667" s="9"/>
    </row>
    <row r="668" spans="12:12" ht="15.6" x14ac:dyDescent="0.3">
      <c r="L668" s="9"/>
    </row>
    <row r="669" spans="12:12" ht="15.6" x14ac:dyDescent="0.3">
      <c r="L669" s="9"/>
    </row>
    <row r="670" spans="12:12" ht="15.6" x14ac:dyDescent="0.3">
      <c r="L670" s="9"/>
    </row>
    <row r="671" spans="12:12" ht="15.6" x14ac:dyDescent="0.3">
      <c r="L671" s="9"/>
    </row>
    <row r="672" spans="12:12" ht="15.6" x14ac:dyDescent="0.3">
      <c r="L672" s="9"/>
    </row>
    <row r="673" spans="12:12" ht="15.6" x14ac:dyDescent="0.3">
      <c r="L673" s="9"/>
    </row>
    <row r="674" spans="12:12" ht="15.6" x14ac:dyDescent="0.3">
      <c r="L674" s="9"/>
    </row>
    <row r="675" spans="12:12" ht="15.6" x14ac:dyDescent="0.3">
      <c r="L675" s="9"/>
    </row>
    <row r="676" spans="12:12" ht="15.6" x14ac:dyDescent="0.3">
      <c r="L676" s="9"/>
    </row>
    <row r="677" spans="12:12" ht="15.6" x14ac:dyDescent="0.3">
      <c r="L677" s="9"/>
    </row>
    <row r="678" spans="12:12" ht="15.6" x14ac:dyDescent="0.3">
      <c r="L678" s="9"/>
    </row>
    <row r="679" spans="12:12" ht="15.6" x14ac:dyDescent="0.3">
      <c r="L679" s="9"/>
    </row>
    <row r="680" spans="12:12" ht="15.6" x14ac:dyDescent="0.3">
      <c r="L680" s="9"/>
    </row>
    <row r="681" spans="12:12" ht="15.6" x14ac:dyDescent="0.3">
      <c r="L681" s="9"/>
    </row>
    <row r="682" spans="12:12" ht="15.6" x14ac:dyDescent="0.3">
      <c r="L682" s="9"/>
    </row>
    <row r="683" spans="12:12" ht="15.6" x14ac:dyDescent="0.3">
      <c r="L683" s="9"/>
    </row>
    <row r="684" spans="12:12" ht="15.6" x14ac:dyDescent="0.3">
      <c r="L684" s="9"/>
    </row>
    <row r="685" spans="12:12" ht="15.6" x14ac:dyDescent="0.3">
      <c r="L685" s="9"/>
    </row>
    <row r="686" spans="12:12" ht="15.6" x14ac:dyDescent="0.3">
      <c r="L686" s="9"/>
    </row>
    <row r="687" spans="12:12" ht="15.6" x14ac:dyDescent="0.3">
      <c r="L687" s="9"/>
    </row>
    <row r="688" spans="12:12" ht="15.6" x14ac:dyDescent="0.3">
      <c r="L688" s="9"/>
    </row>
    <row r="689" spans="12:12" ht="15.6" x14ac:dyDescent="0.3">
      <c r="L689" s="9"/>
    </row>
    <row r="690" spans="12:12" ht="15.6" x14ac:dyDescent="0.3">
      <c r="L690" s="9"/>
    </row>
    <row r="691" spans="12:12" ht="15.6" x14ac:dyDescent="0.3">
      <c r="L691" s="9"/>
    </row>
    <row r="692" spans="12:12" ht="15.6" x14ac:dyDescent="0.3">
      <c r="L692" s="9"/>
    </row>
    <row r="693" spans="12:12" ht="15.6" x14ac:dyDescent="0.3">
      <c r="L693" s="9"/>
    </row>
    <row r="694" spans="12:12" ht="15.6" x14ac:dyDescent="0.3">
      <c r="L694" s="9"/>
    </row>
    <row r="695" spans="12:12" ht="15.6" x14ac:dyDescent="0.3">
      <c r="L695" s="9"/>
    </row>
    <row r="696" spans="12:12" ht="15.6" x14ac:dyDescent="0.3">
      <c r="L696" s="9"/>
    </row>
    <row r="697" spans="12:12" ht="15.6" x14ac:dyDescent="0.3">
      <c r="L697" s="9"/>
    </row>
    <row r="698" spans="12:12" ht="15.6" x14ac:dyDescent="0.3">
      <c r="L698" s="9"/>
    </row>
    <row r="699" spans="12:12" ht="15.6" x14ac:dyDescent="0.3">
      <c r="L699" s="9"/>
    </row>
    <row r="700" spans="12:12" ht="15.6" x14ac:dyDescent="0.3">
      <c r="L700" s="9"/>
    </row>
    <row r="701" spans="12:12" ht="15.6" x14ac:dyDescent="0.3">
      <c r="L701" s="9"/>
    </row>
    <row r="702" spans="12:12" ht="15.6" x14ac:dyDescent="0.3">
      <c r="L702" s="9"/>
    </row>
    <row r="703" spans="12:12" ht="15.6" x14ac:dyDescent="0.3">
      <c r="L703" s="9"/>
    </row>
    <row r="704" spans="12:12" ht="15.6" x14ac:dyDescent="0.3">
      <c r="L704" s="9"/>
    </row>
    <row r="705" spans="12:12" ht="15.6" x14ac:dyDescent="0.3">
      <c r="L705" s="9"/>
    </row>
    <row r="706" spans="12:12" ht="15.6" x14ac:dyDescent="0.3">
      <c r="L706" s="9"/>
    </row>
    <row r="707" spans="12:12" ht="15.6" x14ac:dyDescent="0.3">
      <c r="L707" s="9"/>
    </row>
    <row r="708" spans="12:12" ht="15.6" x14ac:dyDescent="0.3">
      <c r="L708" s="9"/>
    </row>
    <row r="709" spans="12:12" ht="15.6" x14ac:dyDescent="0.3">
      <c r="L709" s="9"/>
    </row>
    <row r="710" spans="12:12" ht="15.6" x14ac:dyDescent="0.3">
      <c r="L710" s="9"/>
    </row>
    <row r="711" spans="12:12" ht="15.6" x14ac:dyDescent="0.3">
      <c r="L711" s="9"/>
    </row>
    <row r="712" spans="12:12" ht="15.6" x14ac:dyDescent="0.3">
      <c r="L712" s="9"/>
    </row>
    <row r="713" spans="12:12" ht="15.6" x14ac:dyDescent="0.3">
      <c r="L713" s="9"/>
    </row>
    <row r="714" spans="12:12" ht="15.6" x14ac:dyDescent="0.3">
      <c r="L714" s="9"/>
    </row>
    <row r="715" spans="12:12" ht="15.6" x14ac:dyDescent="0.3">
      <c r="L715" s="9"/>
    </row>
    <row r="716" spans="12:12" ht="15.6" x14ac:dyDescent="0.3">
      <c r="L716" s="9"/>
    </row>
    <row r="717" spans="12:12" ht="15.6" x14ac:dyDescent="0.3">
      <c r="L717" s="9"/>
    </row>
    <row r="718" spans="12:12" ht="15.6" x14ac:dyDescent="0.3">
      <c r="L718" s="9"/>
    </row>
    <row r="719" spans="12:12" ht="15.6" x14ac:dyDescent="0.3">
      <c r="L719" s="9"/>
    </row>
    <row r="720" spans="12:12" ht="15.6" x14ac:dyDescent="0.3">
      <c r="L720" s="9"/>
    </row>
    <row r="721" spans="12:12" ht="15.6" x14ac:dyDescent="0.3">
      <c r="L721" s="9"/>
    </row>
    <row r="722" spans="12:12" ht="15.6" x14ac:dyDescent="0.3">
      <c r="L722" s="9"/>
    </row>
    <row r="723" spans="12:12" ht="15.6" x14ac:dyDescent="0.3">
      <c r="L723" s="9"/>
    </row>
    <row r="724" spans="12:12" ht="15.6" x14ac:dyDescent="0.3">
      <c r="L724" s="9"/>
    </row>
    <row r="725" spans="12:12" ht="15.6" x14ac:dyDescent="0.3">
      <c r="L725" s="9"/>
    </row>
    <row r="726" spans="12:12" ht="15.6" x14ac:dyDescent="0.3">
      <c r="L726" s="9"/>
    </row>
    <row r="727" spans="12:12" ht="15.6" x14ac:dyDescent="0.3">
      <c r="L727" s="9"/>
    </row>
    <row r="728" spans="12:12" ht="15.6" x14ac:dyDescent="0.3">
      <c r="L728" s="9"/>
    </row>
    <row r="729" spans="12:12" ht="15.6" x14ac:dyDescent="0.3">
      <c r="L729" s="9"/>
    </row>
    <row r="730" spans="12:12" ht="15.6" x14ac:dyDescent="0.3">
      <c r="L730" s="9"/>
    </row>
    <row r="731" spans="12:12" ht="15.6" x14ac:dyDescent="0.3">
      <c r="L731" s="9"/>
    </row>
    <row r="732" spans="12:12" ht="15.6" x14ac:dyDescent="0.3">
      <c r="L732" s="9"/>
    </row>
    <row r="733" spans="12:12" ht="15.6" x14ac:dyDescent="0.3">
      <c r="L733" s="9"/>
    </row>
    <row r="734" spans="12:12" ht="15.6" x14ac:dyDescent="0.3">
      <c r="L734" s="9"/>
    </row>
    <row r="735" spans="12:12" ht="15.6" x14ac:dyDescent="0.3">
      <c r="L735" s="9"/>
    </row>
    <row r="736" spans="12:12" ht="15.6" x14ac:dyDescent="0.3">
      <c r="L736" s="9"/>
    </row>
    <row r="737" spans="12:12" ht="15.6" x14ac:dyDescent="0.3">
      <c r="L737" s="9"/>
    </row>
    <row r="738" spans="12:12" ht="15.6" x14ac:dyDescent="0.3">
      <c r="L738" s="9"/>
    </row>
    <row r="739" spans="12:12" ht="15.6" x14ac:dyDescent="0.3">
      <c r="L739" s="9"/>
    </row>
    <row r="740" spans="12:12" ht="15.6" x14ac:dyDescent="0.3">
      <c r="L740" s="9"/>
    </row>
    <row r="741" spans="12:12" ht="15.6" x14ac:dyDescent="0.3">
      <c r="L741" s="9"/>
    </row>
    <row r="742" spans="12:12" ht="15.6" x14ac:dyDescent="0.3">
      <c r="L742" s="9"/>
    </row>
    <row r="743" spans="12:12" ht="15.6" x14ac:dyDescent="0.3">
      <c r="L743" s="9"/>
    </row>
    <row r="744" spans="12:12" ht="15.6" x14ac:dyDescent="0.3">
      <c r="L744" s="9"/>
    </row>
    <row r="745" spans="12:12" ht="15.6" x14ac:dyDescent="0.3">
      <c r="L745" s="9"/>
    </row>
    <row r="746" spans="12:12" ht="15.6" x14ac:dyDescent="0.3">
      <c r="L746" s="9"/>
    </row>
    <row r="747" spans="12:12" ht="15.6" x14ac:dyDescent="0.3">
      <c r="L747" s="9"/>
    </row>
    <row r="748" spans="12:12" ht="15.6" x14ac:dyDescent="0.3">
      <c r="L748" s="9"/>
    </row>
    <row r="749" spans="12:12" ht="15.6" x14ac:dyDescent="0.3">
      <c r="L749" s="9"/>
    </row>
    <row r="750" spans="12:12" ht="15.6" x14ac:dyDescent="0.3">
      <c r="L750" s="9"/>
    </row>
    <row r="751" spans="12:12" ht="15.6" x14ac:dyDescent="0.3">
      <c r="L751" s="9"/>
    </row>
    <row r="752" spans="12:12" ht="15.6" x14ac:dyDescent="0.3">
      <c r="L752" s="9"/>
    </row>
    <row r="753" spans="12:12" ht="15.6" x14ac:dyDescent="0.3">
      <c r="L753" s="9"/>
    </row>
    <row r="754" spans="12:12" ht="15.6" x14ac:dyDescent="0.3">
      <c r="L754" s="9"/>
    </row>
    <row r="755" spans="12:12" ht="15.6" x14ac:dyDescent="0.3">
      <c r="L755" s="9"/>
    </row>
    <row r="756" spans="12:12" ht="15.6" x14ac:dyDescent="0.3">
      <c r="L756" s="9"/>
    </row>
    <row r="757" spans="12:12" ht="15.6" x14ac:dyDescent="0.3">
      <c r="L757" s="9"/>
    </row>
    <row r="758" spans="12:12" ht="15.6" x14ac:dyDescent="0.3">
      <c r="L758" s="9"/>
    </row>
    <row r="759" spans="12:12" ht="15.6" x14ac:dyDescent="0.3">
      <c r="L759" s="9"/>
    </row>
    <row r="760" spans="12:12" ht="15.6" x14ac:dyDescent="0.3">
      <c r="L760" s="9"/>
    </row>
    <row r="761" spans="12:12" ht="15.6" x14ac:dyDescent="0.3">
      <c r="L761" s="9"/>
    </row>
    <row r="762" spans="12:12" ht="15.6" x14ac:dyDescent="0.3">
      <c r="L762" s="9"/>
    </row>
    <row r="763" spans="12:12" ht="15.6" x14ac:dyDescent="0.3">
      <c r="L763" s="9"/>
    </row>
    <row r="764" spans="12:12" ht="15.6" x14ac:dyDescent="0.3">
      <c r="L764" s="9"/>
    </row>
    <row r="765" spans="12:12" ht="15.6" x14ac:dyDescent="0.3">
      <c r="L765" s="9"/>
    </row>
    <row r="766" spans="12:12" ht="15.6" x14ac:dyDescent="0.3">
      <c r="L766" s="9"/>
    </row>
    <row r="767" spans="12:12" ht="15.6" x14ac:dyDescent="0.3">
      <c r="L767" s="9"/>
    </row>
    <row r="768" spans="12:12" ht="15.6" x14ac:dyDescent="0.3">
      <c r="L768" s="9"/>
    </row>
    <row r="769" spans="12:12" ht="15.6" x14ac:dyDescent="0.3">
      <c r="L769" s="9"/>
    </row>
    <row r="770" spans="12:12" ht="15.6" x14ac:dyDescent="0.3">
      <c r="L770" s="9"/>
    </row>
    <row r="771" spans="12:12" ht="15.6" x14ac:dyDescent="0.3">
      <c r="L771" s="9"/>
    </row>
    <row r="772" spans="12:12" ht="15.6" x14ac:dyDescent="0.3">
      <c r="L772" s="9"/>
    </row>
    <row r="773" spans="12:12" ht="15.6" x14ac:dyDescent="0.3">
      <c r="L773" s="9"/>
    </row>
    <row r="774" spans="12:12" ht="15.6" x14ac:dyDescent="0.3">
      <c r="L774" s="9"/>
    </row>
    <row r="775" spans="12:12" ht="15.6" x14ac:dyDescent="0.3">
      <c r="L775" s="9"/>
    </row>
    <row r="776" spans="12:12" ht="15.6" x14ac:dyDescent="0.3">
      <c r="L776" s="9"/>
    </row>
    <row r="777" spans="12:12" ht="15.6" x14ac:dyDescent="0.3">
      <c r="L777" s="9"/>
    </row>
    <row r="778" spans="12:12" ht="15.6" x14ac:dyDescent="0.3">
      <c r="L778" s="9"/>
    </row>
    <row r="779" spans="12:12" ht="15.6" x14ac:dyDescent="0.3">
      <c r="L779" s="9"/>
    </row>
    <row r="780" spans="12:12" ht="15.6" x14ac:dyDescent="0.3">
      <c r="L780" s="9"/>
    </row>
    <row r="781" spans="12:12" ht="15.6" x14ac:dyDescent="0.3">
      <c r="L781" s="9"/>
    </row>
    <row r="782" spans="12:12" ht="15.6" x14ac:dyDescent="0.3">
      <c r="L782" s="9"/>
    </row>
    <row r="783" spans="12:12" ht="15.6" x14ac:dyDescent="0.3">
      <c r="L783" s="9"/>
    </row>
    <row r="784" spans="12:12" ht="15.6" x14ac:dyDescent="0.3">
      <c r="L784" s="9"/>
    </row>
    <row r="785" spans="12:12" ht="15.6" x14ac:dyDescent="0.3">
      <c r="L785" s="9"/>
    </row>
    <row r="786" spans="12:12" ht="15.6" x14ac:dyDescent="0.3">
      <c r="L786" s="9"/>
    </row>
    <row r="787" spans="12:12" ht="15.6" x14ac:dyDescent="0.3">
      <c r="L787" s="9"/>
    </row>
    <row r="788" spans="12:12" ht="15.6" x14ac:dyDescent="0.3">
      <c r="L788" s="9"/>
    </row>
    <row r="789" spans="12:12" ht="15.6" x14ac:dyDescent="0.3">
      <c r="L789" s="9"/>
    </row>
    <row r="790" spans="12:12" ht="15.6" x14ac:dyDescent="0.3">
      <c r="L790" s="9"/>
    </row>
    <row r="791" spans="12:12" ht="15.6" x14ac:dyDescent="0.3">
      <c r="L791" s="9"/>
    </row>
    <row r="792" spans="12:12" ht="15.6" x14ac:dyDescent="0.3">
      <c r="L792" s="9"/>
    </row>
    <row r="793" spans="12:12" ht="15.6" x14ac:dyDescent="0.3">
      <c r="L793" s="9"/>
    </row>
    <row r="794" spans="12:12" ht="15.6" x14ac:dyDescent="0.3">
      <c r="L794" s="9"/>
    </row>
    <row r="795" spans="12:12" ht="15.6" x14ac:dyDescent="0.3">
      <c r="L795" s="9"/>
    </row>
    <row r="796" spans="12:12" ht="15.6" x14ac:dyDescent="0.3">
      <c r="L796" s="9"/>
    </row>
    <row r="797" spans="12:12" ht="15.6" x14ac:dyDescent="0.3">
      <c r="L797" s="9"/>
    </row>
    <row r="798" spans="12:12" ht="15.6" x14ac:dyDescent="0.3">
      <c r="L798" s="9"/>
    </row>
    <row r="799" spans="12:12" ht="15.6" x14ac:dyDescent="0.3">
      <c r="L799" s="9"/>
    </row>
    <row r="800" spans="12:12" ht="15.6" x14ac:dyDescent="0.3">
      <c r="L800" s="9"/>
    </row>
    <row r="801" spans="12:12" ht="15.6" x14ac:dyDescent="0.3">
      <c r="L801" s="9"/>
    </row>
    <row r="802" spans="12:12" ht="15.6" x14ac:dyDescent="0.3">
      <c r="L802" s="9"/>
    </row>
    <row r="803" spans="12:12" ht="15.6" x14ac:dyDescent="0.3">
      <c r="L803" s="9"/>
    </row>
    <row r="804" spans="12:12" ht="15.6" x14ac:dyDescent="0.3">
      <c r="L804" s="9"/>
    </row>
    <row r="805" spans="12:12" ht="15.6" x14ac:dyDescent="0.3">
      <c r="L805" s="9"/>
    </row>
    <row r="806" spans="12:12" ht="15.6" x14ac:dyDescent="0.3">
      <c r="L806" s="9"/>
    </row>
    <row r="807" spans="12:12" ht="15.6" x14ac:dyDescent="0.3">
      <c r="L807" s="9"/>
    </row>
    <row r="808" spans="12:12" ht="15.6" x14ac:dyDescent="0.3">
      <c r="L808" s="9"/>
    </row>
    <row r="809" spans="12:12" ht="15.6" x14ac:dyDescent="0.3">
      <c r="L809" s="9"/>
    </row>
    <row r="810" spans="12:12" ht="15.6" x14ac:dyDescent="0.3">
      <c r="L810" s="9"/>
    </row>
    <row r="811" spans="12:12" ht="15.6" x14ac:dyDescent="0.3">
      <c r="L811" s="9"/>
    </row>
    <row r="812" spans="12:12" ht="15.6" x14ac:dyDescent="0.3">
      <c r="L812" s="9"/>
    </row>
    <row r="813" spans="12:12" ht="15.6" x14ac:dyDescent="0.3">
      <c r="L813" s="9"/>
    </row>
    <row r="814" spans="12:12" ht="15.6" x14ac:dyDescent="0.3">
      <c r="L814" s="9"/>
    </row>
    <row r="815" spans="12:12" ht="15.6" x14ac:dyDescent="0.3">
      <c r="L815" s="9"/>
    </row>
    <row r="816" spans="12:12" ht="15.6" x14ac:dyDescent="0.3">
      <c r="L816" s="9"/>
    </row>
    <row r="817" spans="12:12" ht="15.6" x14ac:dyDescent="0.3">
      <c r="L817" s="9"/>
    </row>
    <row r="818" spans="12:12" ht="15.6" x14ac:dyDescent="0.3">
      <c r="L818" s="9"/>
    </row>
    <row r="819" spans="12:12" ht="15.6" x14ac:dyDescent="0.3">
      <c r="L819" s="9"/>
    </row>
    <row r="820" spans="12:12" ht="15.6" x14ac:dyDescent="0.3">
      <c r="L820" s="9"/>
    </row>
    <row r="821" spans="12:12" ht="15.6" x14ac:dyDescent="0.3">
      <c r="L821" s="9"/>
    </row>
    <row r="822" spans="12:12" ht="15.6" x14ac:dyDescent="0.3">
      <c r="L822" s="9"/>
    </row>
    <row r="823" spans="12:12" ht="15.6" x14ac:dyDescent="0.3">
      <c r="L823" s="9"/>
    </row>
    <row r="824" spans="12:12" ht="15.6" x14ac:dyDescent="0.3">
      <c r="L824" s="9"/>
    </row>
    <row r="825" spans="12:12" ht="15.6" x14ac:dyDescent="0.3">
      <c r="L825" s="9"/>
    </row>
    <row r="826" spans="12:12" ht="15.6" x14ac:dyDescent="0.3">
      <c r="L826" s="9"/>
    </row>
    <row r="827" spans="12:12" ht="15.6" x14ac:dyDescent="0.3">
      <c r="L827" s="9"/>
    </row>
    <row r="828" spans="12:12" ht="15.6" x14ac:dyDescent="0.3">
      <c r="L828" s="9"/>
    </row>
    <row r="829" spans="12:12" ht="15.6" x14ac:dyDescent="0.3">
      <c r="L829" s="9"/>
    </row>
    <row r="830" spans="12:12" ht="15.6" x14ac:dyDescent="0.3">
      <c r="L830" s="9"/>
    </row>
    <row r="831" spans="12:12" ht="15.6" x14ac:dyDescent="0.3">
      <c r="L831" s="9"/>
    </row>
    <row r="832" spans="12:12" ht="15.6" x14ac:dyDescent="0.3">
      <c r="L832" s="9"/>
    </row>
    <row r="833" spans="12:12" ht="15.6" x14ac:dyDescent="0.3">
      <c r="L833" s="9"/>
    </row>
    <row r="834" spans="12:12" ht="15.6" x14ac:dyDescent="0.3">
      <c r="L834" s="9"/>
    </row>
    <row r="835" spans="12:12" ht="15.6" x14ac:dyDescent="0.3">
      <c r="L835" s="9"/>
    </row>
    <row r="836" spans="12:12" ht="15.6" x14ac:dyDescent="0.3">
      <c r="L836" s="9"/>
    </row>
    <row r="837" spans="12:12" ht="15.6" x14ac:dyDescent="0.3">
      <c r="L837" s="9"/>
    </row>
    <row r="838" spans="12:12" ht="15.6" x14ac:dyDescent="0.3">
      <c r="L838" s="9"/>
    </row>
    <row r="839" spans="12:12" ht="15.6" x14ac:dyDescent="0.3">
      <c r="L839" s="9"/>
    </row>
    <row r="840" spans="12:12" ht="15.6" x14ac:dyDescent="0.3">
      <c r="L840" s="9"/>
    </row>
    <row r="841" spans="12:12" ht="15.6" x14ac:dyDescent="0.3">
      <c r="L841" s="9"/>
    </row>
    <row r="842" spans="12:12" ht="15.6" x14ac:dyDescent="0.3">
      <c r="L842" s="9"/>
    </row>
    <row r="843" spans="12:12" ht="15.6" x14ac:dyDescent="0.3">
      <c r="L843" s="9"/>
    </row>
    <row r="844" spans="12:12" ht="15.6" x14ac:dyDescent="0.3">
      <c r="L844" s="9"/>
    </row>
    <row r="845" spans="12:12" ht="15.6" x14ac:dyDescent="0.3">
      <c r="L845" s="9"/>
    </row>
    <row r="846" spans="12:12" ht="15.6" x14ac:dyDescent="0.3">
      <c r="L846" s="9"/>
    </row>
    <row r="847" spans="12:12" ht="15.6" x14ac:dyDescent="0.3">
      <c r="L847" s="9"/>
    </row>
    <row r="848" spans="12:12" ht="15.6" x14ac:dyDescent="0.3">
      <c r="L848" s="9"/>
    </row>
    <row r="849" spans="12:12" ht="15.6" x14ac:dyDescent="0.3">
      <c r="L849" s="9"/>
    </row>
    <row r="850" spans="12:12" ht="15.6" x14ac:dyDescent="0.3">
      <c r="L850" s="9"/>
    </row>
    <row r="851" spans="12:12" ht="15.6" x14ac:dyDescent="0.3">
      <c r="L851" s="9"/>
    </row>
    <row r="852" spans="12:12" ht="15.6" x14ac:dyDescent="0.3">
      <c r="L852" s="9"/>
    </row>
    <row r="853" spans="12:12" ht="15.6" x14ac:dyDescent="0.3">
      <c r="L853" s="9"/>
    </row>
    <row r="854" spans="12:12" ht="15.6" x14ac:dyDescent="0.3">
      <c r="L854" s="9"/>
    </row>
    <row r="855" spans="12:12" ht="15.6" x14ac:dyDescent="0.3">
      <c r="L855" s="9"/>
    </row>
    <row r="856" spans="12:12" ht="15.6" x14ac:dyDescent="0.3">
      <c r="L856" s="9"/>
    </row>
    <row r="857" spans="12:12" ht="15.6" x14ac:dyDescent="0.3">
      <c r="L857" s="9"/>
    </row>
    <row r="858" spans="12:12" ht="15.6" x14ac:dyDescent="0.3">
      <c r="L858" s="9"/>
    </row>
    <row r="859" spans="12:12" ht="15.6" x14ac:dyDescent="0.3">
      <c r="L859" s="9"/>
    </row>
    <row r="860" spans="12:12" ht="15.6" x14ac:dyDescent="0.3">
      <c r="L860" s="9"/>
    </row>
    <row r="861" spans="12:12" ht="15.6" x14ac:dyDescent="0.3">
      <c r="L861" s="9"/>
    </row>
    <row r="862" spans="12:12" ht="15.6" x14ac:dyDescent="0.3">
      <c r="L862" s="9"/>
    </row>
    <row r="863" spans="12:12" ht="15.6" x14ac:dyDescent="0.3">
      <c r="L863" s="9"/>
    </row>
    <row r="864" spans="12:12" ht="15.6" x14ac:dyDescent="0.3">
      <c r="L864" s="9"/>
    </row>
    <row r="865" spans="12:12" ht="15.6" x14ac:dyDescent="0.3">
      <c r="L865" s="9"/>
    </row>
    <row r="866" spans="12:12" ht="15.6" x14ac:dyDescent="0.3">
      <c r="L866" s="9"/>
    </row>
    <row r="867" spans="12:12" ht="15.6" x14ac:dyDescent="0.3">
      <c r="L867" s="9"/>
    </row>
    <row r="868" spans="12:12" ht="15.6" x14ac:dyDescent="0.3">
      <c r="L868" s="9"/>
    </row>
    <row r="869" spans="12:12" ht="15.6" x14ac:dyDescent="0.3">
      <c r="L869" s="9"/>
    </row>
    <row r="870" spans="12:12" ht="15.6" x14ac:dyDescent="0.3">
      <c r="L870" s="9"/>
    </row>
    <row r="871" spans="12:12" ht="15.6" x14ac:dyDescent="0.3">
      <c r="L871" s="9"/>
    </row>
    <row r="872" spans="12:12" ht="15.6" x14ac:dyDescent="0.3">
      <c r="L872" s="9"/>
    </row>
    <row r="873" spans="12:12" ht="15.6" x14ac:dyDescent="0.3">
      <c r="L873" s="9"/>
    </row>
    <row r="874" spans="12:12" ht="15.6" x14ac:dyDescent="0.3">
      <c r="L874" s="9"/>
    </row>
    <row r="875" spans="12:12" ht="15.6" x14ac:dyDescent="0.3">
      <c r="L875" s="9"/>
    </row>
    <row r="876" spans="12:12" ht="15.6" x14ac:dyDescent="0.3">
      <c r="L876" s="9"/>
    </row>
    <row r="877" spans="12:12" ht="15.6" x14ac:dyDescent="0.3">
      <c r="L877" s="9"/>
    </row>
    <row r="878" spans="12:12" ht="15.6" x14ac:dyDescent="0.3">
      <c r="L878" s="9"/>
    </row>
    <row r="879" spans="12:12" ht="15.6" x14ac:dyDescent="0.3">
      <c r="L879" s="9"/>
    </row>
    <row r="880" spans="12:12" ht="15.6" x14ac:dyDescent="0.3">
      <c r="L880" s="9"/>
    </row>
    <row r="881" spans="12:12" ht="15.6" x14ac:dyDescent="0.3">
      <c r="L881" s="9"/>
    </row>
    <row r="882" spans="12:12" ht="15.6" x14ac:dyDescent="0.3">
      <c r="L882" s="9"/>
    </row>
    <row r="883" spans="12:12" ht="15.6" x14ac:dyDescent="0.3">
      <c r="L883" s="9"/>
    </row>
    <row r="884" spans="12:12" ht="15.6" x14ac:dyDescent="0.3">
      <c r="L884" s="9"/>
    </row>
    <row r="885" spans="12:12" ht="15.6" x14ac:dyDescent="0.3">
      <c r="L885" s="9"/>
    </row>
    <row r="886" spans="12:12" ht="15.6" x14ac:dyDescent="0.3">
      <c r="L886" s="9"/>
    </row>
    <row r="887" spans="12:12" ht="15.6" x14ac:dyDescent="0.3">
      <c r="L887" s="9"/>
    </row>
    <row r="888" spans="12:12" ht="15.6" x14ac:dyDescent="0.3">
      <c r="L888" s="9"/>
    </row>
    <row r="889" spans="12:12" ht="15.6" x14ac:dyDescent="0.3">
      <c r="L889" s="9"/>
    </row>
    <row r="890" spans="12:12" ht="15.6" x14ac:dyDescent="0.3">
      <c r="L890" s="9"/>
    </row>
    <row r="891" spans="12:12" ht="15.6" x14ac:dyDescent="0.3">
      <c r="L891" s="9"/>
    </row>
    <row r="892" spans="12:12" ht="15.6" x14ac:dyDescent="0.3">
      <c r="L892" s="9"/>
    </row>
    <row r="893" spans="12:12" ht="15.6" x14ac:dyDescent="0.3">
      <c r="L893" s="9"/>
    </row>
    <row r="894" spans="12:12" ht="15.6" x14ac:dyDescent="0.3">
      <c r="L894" s="9"/>
    </row>
    <row r="895" spans="12:12" ht="15.6" x14ac:dyDescent="0.3">
      <c r="L895" s="9"/>
    </row>
    <row r="896" spans="12:12" ht="15.6" x14ac:dyDescent="0.3">
      <c r="L896" s="9"/>
    </row>
    <row r="897" spans="12:12" ht="15.6" x14ac:dyDescent="0.3">
      <c r="L897" s="9"/>
    </row>
    <row r="898" spans="12:12" ht="15.6" x14ac:dyDescent="0.3">
      <c r="L898" s="9"/>
    </row>
    <row r="899" spans="12:12" ht="15.6" x14ac:dyDescent="0.3">
      <c r="L899" s="9"/>
    </row>
    <row r="900" spans="12:12" ht="15.6" x14ac:dyDescent="0.3">
      <c r="L900" s="9"/>
    </row>
    <row r="901" spans="12:12" ht="15.6" x14ac:dyDescent="0.3">
      <c r="L901" s="9"/>
    </row>
    <row r="902" spans="12:12" ht="15.6" x14ac:dyDescent="0.3">
      <c r="L902" s="9"/>
    </row>
    <row r="903" spans="12:12" ht="15.6" x14ac:dyDescent="0.3">
      <c r="L903" s="9"/>
    </row>
    <row r="904" spans="12:12" ht="15.6" x14ac:dyDescent="0.3">
      <c r="L904" s="9"/>
    </row>
    <row r="905" spans="12:12" ht="15.6" x14ac:dyDescent="0.3">
      <c r="L905" s="9"/>
    </row>
    <row r="906" spans="12:12" ht="15.6" x14ac:dyDescent="0.3">
      <c r="L906" s="9"/>
    </row>
    <row r="907" spans="12:12" ht="15.6" x14ac:dyDescent="0.3">
      <c r="L907" s="9"/>
    </row>
    <row r="908" spans="12:12" ht="15.6" x14ac:dyDescent="0.3">
      <c r="L908" s="9"/>
    </row>
    <row r="909" spans="12:12" ht="15.6" x14ac:dyDescent="0.3">
      <c r="L909" s="9"/>
    </row>
    <row r="910" spans="12:12" ht="15.6" x14ac:dyDescent="0.3">
      <c r="L910" s="9"/>
    </row>
    <row r="911" spans="12:12" ht="15.6" x14ac:dyDescent="0.3">
      <c r="L911" s="9"/>
    </row>
    <row r="912" spans="12:12" ht="15.6" x14ac:dyDescent="0.3">
      <c r="L912" s="9"/>
    </row>
    <row r="913" spans="12:12" ht="15.6" x14ac:dyDescent="0.3">
      <c r="L913" s="9"/>
    </row>
    <row r="914" spans="12:12" ht="15.6" x14ac:dyDescent="0.3">
      <c r="L914" s="9"/>
    </row>
    <row r="915" spans="12:12" ht="15.6" x14ac:dyDescent="0.3">
      <c r="L915" s="9"/>
    </row>
    <row r="916" spans="12:12" ht="15.6" x14ac:dyDescent="0.3">
      <c r="L916" s="9"/>
    </row>
    <row r="917" spans="12:12" ht="15.6" x14ac:dyDescent="0.3">
      <c r="L917" s="9"/>
    </row>
    <row r="918" spans="12:12" ht="15.6" x14ac:dyDescent="0.3">
      <c r="L918" s="9"/>
    </row>
    <row r="919" spans="12:12" ht="15.6" x14ac:dyDescent="0.3">
      <c r="L919" s="9"/>
    </row>
    <row r="920" spans="12:12" ht="15.6" x14ac:dyDescent="0.3">
      <c r="L920" s="9"/>
    </row>
    <row r="921" spans="12:12" ht="15.6" x14ac:dyDescent="0.3">
      <c r="L921" s="9"/>
    </row>
    <row r="922" spans="12:12" ht="15.6" x14ac:dyDescent="0.3">
      <c r="L922" s="9"/>
    </row>
    <row r="923" spans="12:12" ht="15.6" x14ac:dyDescent="0.3">
      <c r="L923" s="9"/>
    </row>
    <row r="924" spans="12:12" ht="15.6" x14ac:dyDescent="0.3">
      <c r="L924" s="9"/>
    </row>
    <row r="925" spans="12:12" ht="15.6" x14ac:dyDescent="0.3">
      <c r="L925" s="9"/>
    </row>
    <row r="926" spans="12:12" ht="15.6" x14ac:dyDescent="0.3">
      <c r="L926" s="9"/>
    </row>
    <row r="927" spans="12:12" ht="15.6" x14ac:dyDescent="0.3">
      <c r="L927" s="9"/>
    </row>
    <row r="928" spans="12:12" ht="15.6" x14ac:dyDescent="0.3">
      <c r="L928" s="9"/>
    </row>
    <row r="929" spans="12:12" ht="15.6" x14ac:dyDescent="0.3">
      <c r="L929" s="9"/>
    </row>
    <row r="930" spans="12:12" ht="15.6" x14ac:dyDescent="0.3">
      <c r="L930" s="9"/>
    </row>
    <row r="931" spans="12:12" ht="15.6" x14ac:dyDescent="0.3">
      <c r="L931" s="9"/>
    </row>
    <row r="932" spans="12:12" ht="15.6" x14ac:dyDescent="0.3">
      <c r="L932" s="9"/>
    </row>
    <row r="933" spans="12:12" ht="15.6" x14ac:dyDescent="0.3">
      <c r="L933" s="9"/>
    </row>
    <row r="934" spans="12:12" ht="15.6" x14ac:dyDescent="0.3">
      <c r="L934" s="9"/>
    </row>
    <row r="935" spans="12:12" ht="15.6" x14ac:dyDescent="0.3">
      <c r="L935" s="9"/>
    </row>
    <row r="936" spans="12:12" ht="15.6" x14ac:dyDescent="0.3">
      <c r="L936" s="9"/>
    </row>
    <row r="937" spans="12:12" ht="15.6" x14ac:dyDescent="0.3">
      <c r="L937" s="9"/>
    </row>
    <row r="938" spans="12:12" ht="15.6" x14ac:dyDescent="0.3">
      <c r="L938" s="9"/>
    </row>
    <row r="939" spans="12:12" ht="15.6" x14ac:dyDescent="0.3">
      <c r="L939" s="9"/>
    </row>
    <row r="940" spans="12:12" ht="15.6" x14ac:dyDescent="0.3">
      <c r="L940" s="9"/>
    </row>
    <row r="941" spans="12:12" ht="15.6" x14ac:dyDescent="0.3">
      <c r="L941" s="9"/>
    </row>
    <row r="942" spans="12:12" ht="15.6" x14ac:dyDescent="0.3">
      <c r="L942" s="9"/>
    </row>
    <row r="943" spans="12:12" ht="15.6" x14ac:dyDescent="0.3">
      <c r="L943" s="9"/>
    </row>
    <row r="944" spans="12:12" ht="15.6" x14ac:dyDescent="0.3">
      <c r="L944" s="9"/>
    </row>
    <row r="945" spans="12:12" ht="15.6" x14ac:dyDescent="0.3">
      <c r="L945" s="9"/>
    </row>
    <row r="946" spans="12:12" ht="15.6" x14ac:dyDescent="0.3">
      <c r="L946" s="9"/>
    </row>
    <row r="947" spans="12:12" ht="15.6" x14ac:dyDescent="0.3">
      <c r="L947" s="9"/>
    </row>
    <row r="948" spans="12:12" ht="15.6" x14ac:dyDescent="0.3">
      <c r="L948" s="9"/>
    </row>
    <row r="949" spans="12:12" ht="15.6" x14ac:dyDescent="0.3">
      <c r="L949" s="9"/>
    </row>
    <row r="950" spans="12:12" ht="15.6" x14ac:dyDescent="0.3">
      <c r="L950" s="9"/>
    </row>
    <row r="951" spans="12:12" ht="15.6" x14ac:dyDescent="0.3">
      <c r="L951" s="9"/>
    </row>
    <row r="952" spans="12:12" ht="15.6" x14ac:dyDescent="0.3">
      <c r="L952" s="9"/>
    </row>
    <row r="953" spans="12:12" ht="15.6" x14ac:dyDescent="0.3">
      <c r="L953" s="9"/>
    </row>
    <row r="954" spans="12:12" ht="15.6" x14ac:dyDescent="0.3">
      <c r="L954" s="9"/>
    </row>
    <row r="955" spans="12:12" ht="15.6" x14ac:dyDescent="0.3">
      <c r="L955" s="9"/>
    </row>
    <row r="956" spans="12:12" ht="15.6" x14ac:dyDescent="0.3">
      <c r="L956" s="9"/>
    </row>
    <row r="957" spans="12:12" ht="15.6" x14ac:dyDescent="0.3">
      <c r="L957" s="9"/>
    </row>
    <row r="958" spans="12:12" ht="15.6" x14ac:dyDescent="0.3">
      <c r="L958" s="9"/>
    </row>
    <row r="959" spans="12:12" ht="15.6" x14ac:dyDescent="0.3">
      <c r="L959" s="9"/>
    </row>
    <row r="960" spans="12:12" ht="15.6" x14ac:dyDescent="0.3">
      <c r="L960" s="9"/>
    </row>
    <row r="961" spans="12:12" ht="15.6" x14ac:dyDescent="0.3">
      <c r="L961" s="9"/>
    </row>
    <row r="962" spans="12:12" ht="15.6" x14ac:dyDescent="0.3">
      <c r="L962" s="9"/>
    </row>
    <row r="963" spans="12:12" ht="15.6" x14ac:dyDescent="0.3">
      <c r="L963" s="9"/>
    </row>
    <row r="964" spans="12:12" ht="15.6" x14ac:dyDescent="0.3">
      <c r="L964" s="9"/>
    </row>
    <row r="965" spans="12:12" ht="15.6" x14ac:dyDescent="0.3">
      <c r="L965" s="9"/>
    </row>
    <row r="966" spans="12:12" ht="15.6" x14ac:dyDescent="0.3">
      <c r="L966" s="9"/>
    </row>
    <row r="967" spans="12:12" ht="15.6" x14ac:dyDescent="0.3">
      <c r="L967" s="9"/>
    </row>
    <row r="968" spans="12:12" ht="15.6" x14ac:dyDescent="0.3">
      <c r="L968" s="9"/>
    </row>
    <row r="969" spans="12:12" ht="15.6" x14ac:dyDescent="0.3">
      <c r="L969" s="9"/>
    </row>
    <row r="970" spans="12:12" ht="15.6" x14ac:dyDescent="0.3">
      <c r="L970" s="9"/>
    </row>
    <row r="971" spans="12:12" ht="15.6" x14ac:dyDescent="0.3">
      <c r="L971" s="9"/>
    </row>
    <row r="972" spans="12:12" ht="15.6" x14ac:dyDescent="0.3">
      <c r="L972" s="9"/>
    </row>
    <row r="973" spans="12:12" ht="15.6" x14ac:dyDescent="0.3">
      <c r="L973" s="9"/>
    </row>
    <row r="974" spans="12:12" ht="15.6" x14ac:dyDescent="0.3">
      <c r="L974" s="9"/>
    </row>
    <row r="975" spans="12:12" ht="15.6" x14ac:dyDescent="0.3">
      <c r="L975" s="9"/>
    </row>
    <row r="976" spans="12:12" ht="15.6" x14ac:dyDescent="0.3">
      <c r="L976" s="9"/>
    </row>
    <row r="977" spans="12:12" ht="15.6" x14ac:dyDescent="0.3">
      <c r="L977" s="9"/>
    </row>
    <row r="978" spans="12:12" ht="15.6" x14ac:dyDescent="0.3">
      <c r="L978" s="9"/>
    </row>
    <row r="979" spans="12:12" ht="15.6" x14ac:dyDescent="0.3">
      <c r="L979" s="9"/>
    </row>
    <row r="980" spans="12:12" ht="15.6" x14ac:dyDescent="0.3">
      <c r="L980" s="9"/>
    </row>
    <row r="981" spans="12:12" ht="15.6" x14ac:dyDescent="0.3">
      <c r="L981" s="9"/>
    </row>
    <row r="982" spans="12:12" ht="15.6" x14ac:dyDescent="0.3">
      <c r="L982" s="9"/>
    </row>
    <row r="983" spans="12:12" ht="15.6" x14ac:dyDescent="0.3">
      <c r="L983" s="9"/>
    </row>
    <row r="984" spans="12:12" ht="15.6" x14ac:dyDescent="0.3">
      <c r="L984" s="9"/>
    </row>
    <row r="985" spans="12:12" ht="15.6" x14ac:dyDescent="0.3">
      <c r="L985" s="9"/>
    </row>
    <row r="986" spans="12:12" ht="15.6" x14ac:dyDescent="0.3">
      <c r="L986" s="9"/>
    </row>
    <row r="987" spans="12:12" ht="15.6" x14ac:dyDescent="0.3">
      <c r="L987" s="9"/>
    </row>
    <row r="988" spans="12:12" ht="15.6" x14ac:dyDescent="0.3">
      <c r="L988" s="9"/>
    </row>
    <row r="989" spans="12:12" ht="15.6" x14ac:dyDescent="0.3">
      <c r="L989" s="9"/>
    </row>
    <row r="990" spans="12:12" ht="15.6" x14ac:dyDescent="0.3">
      <c r="L990" s="9"/>
    </row>
    <row r="991" spans="12:12" ht="15.6" x14ac:dyDescent="0.3">
      <c r="L991" s="9"/>
    </row>
    <row r="992" spans="12:12" ht="15.6" x14ac:dyDescent="0.3">
      <c r="L992" s="9"/>
    </row>
    <row r="993" spans="12:12" ht="15.6" x14ac:dyDescent="0.3">
      <c r="L993" s="9"/>
    </row>
    <row r="994" spans="12:12" ht="15.6" x14ac:dyDescent="0.3">
      <c r="L994" s="9"/>
    </row>
    <row r="995" spans="12:12" ht="15.6" x14ac:dyDescent="0.3">
      <c r="L995" s="9"/>
    </row>
    <row r="996" spans="12:12" ht="15.6" x14ac:dyDescent="0.3">
      <c r="L996" s="9"/>
    </row>
    <row r="997" spans="12:12" ht="15.6" x14ac:dyDescent="0.3">
      <c r="L997" s="9"/>
    </row>
    <row r="998" spans="12:12" ht="15.6" x14ac:dyDescent="0.3">
      <c r="L998" s="9"/>
    </row>
    <row r="999" spans="12:12" ht="15.6" x14ac:dyDescent="0.3">
      <c r="L999" s="9"/>
    </row>
    <row r="1000" spans="12:12" ht="15.6" x14ac:dyDescent="0.3">
      <c r="L1000" s="9"/>
    </row>
  </sheetData>
  <printOptions gridLines="1" gridLinesSet="0"/>
  <pageMargins left="0.75" right="0.75" top="1" bottom="1" header="0.5" footer="0.5"/>
  <pageSetup orientation="portrait" horizontalDpi="150" verticalDpi="150" r:id="rId1"/>
  <headerFooter alignWithMargins="0">
    <oddHeader>&amp;A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X998"/>
  <sheetViews>
    <sheetView showGridLines="0" zoomScale="50" zoomScaleNormal="50" workbookViewId="0">
      <selection activeCell="X34" sqref="X34:BF51"/>
    </sheetView>
  </sheetViews>
  <sheetFormatPr baseColWidth="10" defaultRowHeight="14.4" x14ac:dyDescent="0.3"/>
  <cols>
    <col min="20" max="20" width="11.88671875" bestFit="1" customWidth="1"/>
  </cols>
  <sheetData>
    <row r="2" spans="2:22" x14ac:dyDescent="0.3">
      <c r="B2" s="55" t="s">
        <v>3</v>
      </c>
      <c r="C2" s="56"/>
      <c r="D2" s="57"/>
      <c r="F2" s="55" t="s">
        <v>4</v>
      </c>
      <c r="G2" s="56"/>
      <c r="H2" s="57"/>
      <c r="J2" s="55" t="s">
        <v>5</v>
      </c>
      <c r="K2" s="56"/>
      <c r="L2" s="57"/>
      <c r="N2" s="55" t="s">
        <v>62</v>
      </c>
      <c r="O2" s="56"/>
      <c r="P2" s="57"/>
      <c r="T2" s="55" t="s">
        <v>6</v>
      </c>
      <c r="U2" s="56"/>
      <c r="V2" s="57"/>
    </row>
    <row r="3" spans="2:22" x14ac:dyDescent="0.3">
      <c r="B3" s="2" t="s">
        <v>1</v>
      </c>
      <c r="C3" s="2" t="s">
        <v>2</v>
      </c>
      <c r="D3" s="2" t="s">
        <v>0</v>
      </c>
      <c r="F3" s="2" t="s">
        <v>1</v>
      </c>
      <c r="G3" s="2" t="s">
        <v>2</v>
      </c>
      <c r="H3" s="2" t="s">
        <v>0</v>
      </c>
      <c r="J3" s="2" t="s">
        <v>1</v>
      </c>
      <c r="K3" s="2" t="s">
        <v>2</v>
      </c>
      <c r="L3" s="2" t="s">
        <v>0</v>
      </c>
      <c r="N3" s="2" t="s">
        <v>1</v>
      </c>
      <c r="O3" s="2" t="s">
        <v>2</v>
      </c>
      <c r="P3" s="2" t="s">
        <v>0</v>
      </c>
      <c r="T3" s="2" t="s">
        <v>1</v>
      </c>
      <c r="U3" s="2" t="s">
        <v>2</v>
      </c>
      <c r="V3" s="2" t="s">
        <v>0</v>
      </c>
    </row>
    <row r="4" spans="2:22" x14ac:dyDescent="0.3">
      <c r="B4" s="1">
        <f ca="1">NORMINV(RAND(),0,1)</f>
        <v>0.66874668325793907</v>
      </c>
      <c r="C4" s="1">
        <f ca="1">MIN(B$4:B$998)-0.000000000001</f>
        <v>-2.8502096669806063</v>
      </c>
      <c r="D4" s="1">
        <f t="array" aca="1" ref="D4:D14" ca="1">FREQUENCY($B$4:$B$998,C4:C14)</f>
        <v>0</v>
      </c>
      <c r="F4" s="1">
        <f ca="1">_xlfn.EXPON.DIST(RAND(),3,FALSE)</f>
        <v>0.24065584718676633</v>
      </c>
      <c r="G4" s="1">
        <f ca="1">MIN(F$4:F$998)-0.000000000001</f>
        <v>0.14936247766433244</v>
      </c>
      <c r="H4" s="1">
        <f t="array" aca="1" ref="H4:H14" ca="1">FREQUENCY(F$4:F$998,G4:G14)</f>
        <v>0</v>
      </c>
      <c r="J4" s="1">
        <f ca="1">RAND()</f>
        <v>0.78437524295732208</v>
      </c>
      <c r="K4" s="1">
        <f ca="1">MIN(J$4:J$998)-0.000000000001</f>
        <v>1.4890831530087524E-3</v>
      </c>
      <c r="L4" s="1">
        <f t="array" aca="1" ref="L4:L14" ca="1">FREQUENCY(J$4:J$998,K4:K14)</f>
        <v>0</v>
      </c>
      <c r="N4" s="1">
        <f ca="1">VLOOKUP(RAND(),$P$17:$Q$26,2,TRUE)</f>
        <v>5</v>
      </c>
      <c r="O4" s="1">
        <f>Q17</f>
        <v>1</v>
      </c>
      <c r="P4" s="1">
        <f t="array" aca="1" ref="P4:P14" ca="1">FREQUENCY(N$4:N$998,O4:O14)</f>
        <v>96</v>
      </c>
      <c r="T4" s="3">
        <f ca="1">RANDBETWEEN(50,1000)</f>
        <v>448</v>
      </c>
      <c r="U4" s="1">
        <f ca="1">MIN(T$4:T$998)-0.000000000001</f>
        <v>51.999999999998998</v>
      </c>
      <c r="V4" s="1">
        <f t="array" aca="1" ref="V4:V14" ca="1">FREQUENCY(T$4:T$998,U4:U14)</f>
        <v>0</v>
      </c>
    </row>
    <row r="5" spans="2:22" x14ac:dyDescent="0.3">
      <c r="B5" s="1">
        <f t="shared" ref="B5:B68" ca="1" si="0">NORMINV(RAND(),0,1)</f>
        <v>0.43844132991682355</v>
      </c>
      <c r="C5" s="1">
        <f ca="1">C4+((C$9-C$4)/5)</f>
        <v>-2.2614991341254922</v>
      </c>
      <c r="D5" s="1">
        <f ca="1"/>
        <v>11</v>
      </c>
      <c r="F5" s="1">
        <f t="shared" ref="F5:F68" ca="1" si="1">_xlfn.EXPON.DIST(RAND(),3,FALSE)</f>
        <v>0.15101658957728864</v>
      </c>
      <c r="G5" s="1">
        <f ca="1">G4+((G$9-G$4)/5)</f>
        <v>0.43283467695985844</v>
      </c>
      <c r="H5" s="1">
        <f ca="1"/>
        <v>345</v>
      </c>
      <c r="J5" s="1">
        <f t="shared" ref="J5:J68" ca="1" si="2">RAND()</f>
        <v>0.94335036342648837</v>
      </c>
      <c r="K5" s="1">
        <f ca="1">K4+((K$9-K$4)/5)</f>
        <v>0.10125500080607985</v>
      </c>
      <c r="L5" s="1">
        <f ca="1"/>
        <v>107</v>
      </c>
      <c r="N5" s="1">
        <f t="shared" ref="N5:N68" ca="1" si="3">VLOOKUP(RAND(),$P$17:$Q$26,2,TRUE)</f>
        <v>5</v>
      </c>
      <c r="O5" s="1">
        <f t="shared" ref="O5:O14" si="4">Q18</f>
        <v>2</v>
      </c>
      <c r="P5" s="1">
        <f ca="1"/>
        <v>106</v>
      </c>
      <c r="T5" s="3">
        <f t="shared" ref="T5:T68" ca="1" si="5">RANDBETWEEN(50,1000)</f>
        <v>858</v>
      </c>
      <c r="U5" s="1">
        <f ca="1">U4+((U$9-U$4)/5)</f>
        <v>145.89999999999912</v>
      </c>
      <c r="V5" s="1">
        <f ca="1"/>
        <v>27</v>
      </c>
    </row>
    <row r="6" spans="2:22" x14ac:dyDescent="0.3">
      <c r="B6" s="1">
        <f t="shared" ca="1" si="0"/>
        <v>0.81894590340715012</v>
      </c>
      <c r="C6" s="1">
        <f ca="1">C5+((C$9-C$4)/5)</f>
        <v>-1.6727886012703781</v>
      </c>
      <c r="D6" s="1">
        <f ca="1"/>
        <v>44</v>
      </c>
      <c r="F6" s="1">
        <f t="shared" ca="1" si="1"/>
        <v>0.27757798603657069</v>
      </c>
      <c r="G6" s="1">
        <f ca="1">G5+((G$9-G$4)/5)</f>
        <v>0.71630687625538436</v>
      </c>
      <c r="H6" s="1">
        <f ca="1"/>
        <v>184</v>
      </c>
      <c r="J6" s="1">
        <f t="shared" ca="1" si="2"/>
        <v>0.95188340008411887</v>
      </c>
      <c r="K6" s="1">
        <f ca="1">K5+((K$9-K$4)/5)</f>
        <v>0.20102091845915096</v>
      </c>
      <c r="L6" s="1">
        <f ca="1"/>
        <v>104</v>
      </c>
      <c r="N6" s="1">
        <f t="shared" ca="1" si="3"/>
        <v>3</v>
      </c>
      <c r="O6" s="1">
        <f t="shared" si="4"/>
        <v>3</v>
      </c>
      <c r="P6" s="1">
        <f ca="1"/>
        <v>100</v>
      </c>
      <c r="T6" s="3">
        <f t="shared" ca="1" si="5"/>
        <v>100</v>
      </c>
      <c r="U6" s="1">
        <f ca="1">U5+((U$9-U$4)/5)</f>
        <v>239.79999999999924</v>
      </c>
      <c r="V6" s="1">
        <f ca="1"/>
        <v>24</v>
      </c>
    </row>
    <row r="7" spans="2:22" x14ac:dyDescent="0.3">
      <c r="B7" s="1">
        <f t="shared" ca="1" si="0"/>
        <v>-0.12553733591632885</v>
      </c>
      <c r="C7" s="1">
        <f ca="1">C6+((C$9-C$4)/5)</f>
        <v>-1.084078068415264</v>
      </c>
      <c r="D7" s="1">
        <f ca="1"/>
        <v>98</v>
      </c>
      <c r="F7" s="1">
        <f t="shared" ca="1" si="1"/>
        <v>0.36658680855540826</v>
      </c>
      <c r="G7" s="1">
        <f ca="1">G6+((G$9-G$4)/5)</f>
        <v>0.99977907555091039</v>
      </c>
      <c r="H7" s="1">
        <f ca="1"/>
        <v>110</v>
      </c>
      <c r="J7" s="1">
        <f t="shared" ca="1" si="2"/>
        <v>0.12522570013459811</v>
      </c>
      <c r="K7" s="1">
        <f ca="1">K6+((K$9-K$4)/5)</f>
        <v>0.30078683611222207</v>
      </c>
      <c r="L7" s="1">
        <f ca="1"/>
        <v>95</v>
      </c>
      <c r="N7" s="1">
        <f t="shared" ca="1" si="3"/>
        <v>5</v>
      </c>
      <c r="O7" s="1">
        <f t="shared" si="4"/>
        <v>4</v>
      </c>
      <c r="P7" s="1">
        <f ca="1"/>
        <v>199</v>
      </c>
      <c r="T7" s="3">
        <f t="shared" ca="1" si="5"/>
        <v>465</v>
      </c>
      <c r="U7" s="1">
        <f ca="1">U6+((U$9-U$4)/5)</f>
        <v>333.69999999999936</v>
      </c>
      <c r="V7" s="1">
        <f ca="1"/>
        <v>28</v>
      </c>
    </row>
    <row r="8" spans="2:22" x14ac:dyDescent="0.3">
      <c r="B8" s="1">
        <f t="shared" ca="1" si="0"/>
        <v>-0.79227278526016853</v>
      </c>
      <c r="C8" s="1">
        <f ca="1">C7+((C$9-C$4)/5)</f>
        <v>-0.49536753556014979</v>
      </c>
      <c r="D8" s="1">
        <f ca="1"/>
        <v>165</v>
      </c>
      <c r="F8" s="1">
        <f t="shared" ca="1" si="1"/>
        <v>2.3830172905872429</v>
      </c>
      <c r="G8" s="1">
        <f ca="1">G7+((G$9-G$4)/5)</f>
        <v>1.2832512748464364</v>
      </c>
      <c r="H8" s="1">
        <f ca="1"/>
        <v>74</v>
      </c>
      <c r="J8" s="1">
        <f t="shared" ca="1" si="2"/>
        <v>0.78304280992965736</v>
      </c>
      <c r="K8" s="1">
        <f ca="1">K7+((K$9-K$4)/5)</f>
        <v>0.4005527537652932</v>
      </c>
      <c r="L8" s="1">
        <f ca="1"/>
        <v>92</v>
      </c>
      <c r="N8" s="1">
        <f t="shared" ca="1" si="3"/>
        <v>5</v>
      </c>
      <c r="O8" s="1">
        <f t="shared" si="4"/>
        <v>5</v>
      </c>
      <c r="P8" s="1">
        <f ca="1"/>
        <v>494</v>
      </c>
      <c r="T8" s="3">
        <f t="shared" ca="1" si="5"/>
        <v>670</v>
      </c>
      <c r="U8" s="1">
        <f ca="1">U7+((U$9-U$4)/5)</f>
        <v>427.59999999999945</v>
      </c>
      <c r="V8" s="1">
        <f ca="1"/>
        <v>25</v>
      </c>
    </row>
    <row r="9" spans="2:22" x14ac:dyDescent="0.3">
      <c r="B9" s="1">
        <f t="shared" ca="1" si="0"/>
        <v>-3.483454956366331E-2</v>
      </c>
      <c r="C9" s="1">
        <f ca="1">AVERAGE(C4,C14)</f>
        <v>9.3342997294964869E-2</v>
      </c>
      <c r="D9" s="1">
        <f ca="1"/>
        <v>250</v>
      </c>
      <c r="F9" s="1">
        <f t="shared" ca="1" si="1"/>
        <v>0.24039812433022506</v>
      </c>
      <c r="G9" s="1">
        <f ca="1">AVERAGE(G4,G14)</f>
        <v>1.5667234741419624</v>
      </c>
      <c r="H9" s="1">
        <f ca="1"/>
        <v>56</v>
      </c>
      <c r="J9" s="1">
        <f t="shared" ca="1" si="2"/>
        <v>0.50199430565051806</v>
      </c>
      <c r="K9" s="1">
        <f ca="1">AVERAGE(K4,K14)</f>
        <v>0.50031867141836428</v>
      </c>
      <c r="L9" s="1">
        <f ca="1"/>
        <v>95</v>
      </c>
      <c r="N9" s="1">
        <f t="shared" ca="1" si="3"/>
        <v>3</v>
      </c>
      <c r="O9" s="1">
        <f t="shared" si="4"/>
        <v>0</v>
      </c>
      <c r="P9" s="1">
        <f ca="1"/>
        <v>0</v>
      </c>
      <c r="T9" s="3">
        <f t="shared" ca="1" si="5"/>
        <v>486</v>
      </c>
      <c r="U9" s="1">
        <f ca="1">AVERAGE(U4,U14)</f>
        <v>521.49999999999955</v>
      </c>
      <c r="V9" s="1">
        <f ca="1"/>
        <v>32</v>
      </c>
    </row>
    <row r="10" spans="2:22" x14ac:dyDescent="0.3">
      <c r="B10" s="1">
        <f t="shared" ca="1" si="0"/>
        <v>-1.7075593544831646</v>
      </c>
      <c r="C10" s="1">
        <f ca="1">C9+(C$14-C$9)/5</f>
        <v>0.68205353015007908</v>
      </c>
      <c r="D10" s="1">
        <f ca="1"/>
        <v>185</v>
      </c>
      <c r="F10" s="1">
        <f t="shared" ca="1" si="1"/>
        <v>0.17352762145901784</v>
      </c>
      <c r="G10" s="1">
        <f ca="1">G9+(G$14-G$9)/5</f>
        <v>1.8501956734374885</v>
      </c>
      <c r="H10" s="1">
        <f ca="1"/>
        <v>70</v>
      </c>
      <c r="J10" s="1">
        <f t="shared" ca="1" si="2"/>
        <v>0.21575031654448551</v>
      </c>
      <c r="K10" s="1">
        <f ca="1">K9+(K$14-K$9)/5</f>
        <v>0.60008458907143536</v>
      </c>
      <c r="L10" s="1">
        <f ca="1"/>
        <v>101</v>
      </c>
      <c r="N10" s="1">
        <f t="shared" ca="1" si="3"/>
        <v>3</v>
      </c>
      <c r="O10" s="1">
        <f t="shared" si="4"/>
        <v>0</v>
      </c>
      <c r="P10" s="1">
        <f ca="1"/>
        <v>0</v>
      </c>
      <c r="T10" s="3">
        <f t="shared" ca="1" si="5"/>
        <v>311</v>
      </c>
      <c r="U10" s="1">
        <f ca="1">U9+(U$14-U$9)/5</f>
        <v>615.39999999999964</v>
      </c>
      <c r="V10" s="1">
        <f ca="1"/>
        <v>21</v>
      </c>
    </row>
    <row r="11" spans="2:22" x14ac:dyDescent="0.3">
      <c r="B11" s="1">
        <f t="shared" ca="1" si="0"/>
        <v>1.618090574671686</v>
      </c>
      <c r="C11" s="1">
        <f ca="1">C10+(C$14-C$9)/5</f>
        <v>1.2707640630051933</v>
      </c>
      <c r="D11" s="1">
        <f ca="1"/>
        <v>148</v>
      </c>
      <c r="F11" s="1">
        <f t="shared" ca="1" si="1"/>
        <v>0.18055508401512627</v>
      </c>
      <c r="G11" s="1">
        <f ca="1">G10+(G$14-G$9)/5</f>
        <v>2.1336678727330143</v>
      </c>
      <c r="H11" s="1">
        <f ca="1"/>
        <v>49</v>
      </c>
      <c r="J11" s="1">
        <f t="shared" ca="1" si="2"/>
        <v>0.52796254397837905</v>
      </c>
      <c r="K11" s="1">
        <f ca="1">K10+(K$14-K$9)/5</f>
        <v>0.69985050672450644</v>
      </c>
      <c r="L11" s="1">
        <f ca="1"/>
        <v>74</v>
      </c>
      <c r="N11" s="1">
        <f t="shared" ca="1" si="3"/>
        <v>3</v>
      </c>
      <c r="O11" s="1">
        <f t="shared" si="4"/>
        <v>0</v>
      </c>
      <c r="P11" s="1">
        <f ca="1"/>
        <v>0</v>
      </c>
      <c r="T11" s="3">
        <f t="shared" ca="1" si="5"/>
        <v>792</v>
      </c>
      <c r="U11" s="1">
        <f ca="1">U10+(U$14-U$9)/5</f>
        <v>709.29999999999973</v>
      </c>
      <c r="V11" s="1">
        <f ca="1"/>
        <v>14</v>
      </c>
    </row>
    <row r="12" spans="2:22" x14ac:dyDescent="0.3">
      <c r="B12" s="1">
        <f t="shared" ca="1" si="0"/>
        <v>-0.16387457380352868</v>
      </c>
      <c r="C12" s="1">
        <f ca="1">C11+(C$14-C$9)/5</f>
        <v>1.8594745958603074</v>
      </c>
      <c r="D12" s="1">
        <f ca="1"/>
        <v>70</v>
      </c>
      <c r="F12" s="1">
        <f t="shared" ca="1" si="1"/>
        <v>0.15087860135006984</v>
      </c>
      <c r="G12" s="1">
        <f ca="1">G11+(G$14-G$9)/5</f>
        <v>2.4171400720285403</v>
      </c>
      <c r="H12" s="1">
        <f ca="1"/>
        <v>36</v>
      </c>
      <c r="J12" s="1">
        <f t="shared" ca="1" si="2"/>
        <v>0.55250185084286885</v>
      </c>
      <c r="K12" s="1">
        <f ca="1">K11+(K$14-K$9)/5</f>
        <v>0.79961642437757752</v>
      </c>
      <c r="L12" s="1">
        <f ca="1"/>
        <v>116</v>
      </c>
      <c r="N12" s="1">
        <f t="shared" ca="1" si="3"/>
        <v>5</v>
      </c>
      <c r="O12" s="1">
        <f t="shared" si="4"/>
        <v>0</v>
      </c>
      <c r="P12" s="1">
        <f ca="1"/>
        <v>0</v>
      </c>
      <c r="T12" s="3">
        <f t="shared" ca="1" si="5"/>
        <v>367</v>
      </c>
      <c r="U12" s="1">
        <f ca="1">U11+(U$14-U$9)/5</f>
        <v>803.19999999999982</v>
      </c>
      <c r="V12" s="1">
        <f ca="1"/>
        <v>15</v>
      </c>
    </row>
    <row r="13" spans="2:22" x14ac:dyDescent="0.3">
      <c r="B13" s="1">
        <f t="shared" ca="1" si="0"/>
        <v>0.41990575953686915</v>
      </c>
      <c r="C13" s="1">
        <f ca="1">C12+(C$14-C$9)/5</f>
        <v>2.4481851287154215</v>
      </c>
      <c r="D13" s="1">
        <f ca="1"/>
        <v>20</v>
      </c>
      <c r="F13" s="1">
        <f t="shared" ca="1" si="1"/>
        <v>1.1295336362889887</v>
      </c>
      <c r="G13" s="1">
        <f ca="1">G12+(G$14-G$9)/5</f>
        <v>2.7006122713240663</v>
      </c>
      <c r="H13" s="1">
        <f ca="1"/>
        <v>44</v>
      </c>
      <c r="J13" s="1">
        <f t="shared" ca="1" si="2"/>
        <v>9.1952252710671756E-2</v>
      </c>
      <c r="K13" s="1">
        <f ca="1">K12+(K$14-K$9)/5</f>
        <v>0.8993823420306486</v>
      </c>
      <c r="L13" s="1">
        <f ca="1"/>
        <v>98</v>
      </c>
      <c r="N13" s="1">
        <f t="shared" ca="1" si="3"/>
        <v>1</v>
      </c>
      <c r="O13" s="1">
        <f t="shared" si="4"/>
        <v>0</v>
      </c>
      <c r="P13" s="1">
        <f ca="1"/>
        <v>0</v>
      </c>
      <c r="T13" s="3">
        <f t="shared" ca="1" si="5"/>
        <v>582</v>
      </c>
      <c r="U13" s="1">
        <f ca="1">U12+(U$14-U$9)/5</f>
        <v>897.09999999999991</v>
      </c>
      <c r="V13" s="1">
        <f ca="1"/>
        <v>24</v>
      </c>
    </row>
    <row r="14" spans="2:22" x14ac:dyDescent="0.3">
      <c r="B14" s="1">
        <f t="shared" ca="1" si="0"/>
        <v>1.6357067321874506</v>
      </c>
      <c r="C14" s="1">
        <f ca="1">MAX(B$4:B$998)</f>
        <v>3.036895661570536</v>
      </c>
      <c r="D14" s="1">
        <f ca="1"/>
        <v>4</v>
      </c>
      <c r="F14" s="1">
        <f t="shared" ca="1" si="1"/>
        <v>1.0759232532128082</v>
      </c>
      <c r="G14" s="1">
        <f ca="1">MAX(F$4:F$998)</f>
        <v>2.9840844706195924</v>
      </c>
      <c r="H14" s="1">
        <f ca="1"/>
        <v>27</v>
      </c>
      <c r="J14" s="1">
        <f t="shared" ca="1" si="2"/>
        <v>0.86237595936716949</v>
      </c>
      <c r="K14" s="1">
        <f ca="1">MAX(J$4:J$998)</f>
        <v>0.99914825968371979</v>
      </c>
      <c r="L14" s="1">
        <f ca="1"/>
        <v>113</v>
      </c>
      <c r="N14" s="1">
        <f t="shared" ca="1" si="3"/>
        <v>5</v>
      </c>
      <c r="O14" s="1">
        <f t="shared" si="4"/>
        <v>0</v>
      </c>
      <c r="P14" s="1">
        <f ca="1"/>
        <v>0</v>
      </c>
      <c r="T14" s="3">
        <f t="shared" ca="1" si="5"/>
        <v>508</v>
      </c>
      <c r="U14" s="1">
        <f ca="1">MAX(T$4:T$998)</f>
        <v>991</v>
      </c>
      <c r="V14" s="1">
        <f ca="1"/>
        <v>16</v>
      </c>
    </row>
    <row r="15" spans="2:22" x14ac:dyDescent="0.3">
      <c r="B15" s="1">
        <f t="shared" ca="1" si="0"/>
        <v>1.708822020630113</v>
      </c>
      <c r="F15" s="1">
        <f t="shared" ca="1" si="1"/>
        <v>0.41604239875715199</v>
      </c>
      <c r="J15" s="1">
        <f t="shared" ca="1" si="2"/>
        <v>0.16915445323403144</v>
      </c>
      <c r="N15" s="1">
        <f t="shared" ca="1" si="3"/>
        <v>5</v>
      </c>
      <c r="T15" s="3">
        <f t="shared" ca="1" si="5"/>
        <v>517</v>
      </c>
    </row>
    <row r="16" spans="2:22" x14ac:dyDescent="0.3">
      <c r="B16" s="1">
        <f t="shared" ca="1" si="0"/>
        <v>-0.93219934825141104</v>
      </c>
      <c r="F16" s="1">
        <f t="shared" ca="1" si="1"/>
        <v>0.77498346681735542</v>
      </c>
      <c r="J16" s="1">
        <f t="shared" ca="1" si="2"/>
        <v>0.31792919335462466</v>
      </c>
      <c r="N16" s="1">
        <f t="shared" ca="1" si="3"/>
        <v>5</v>
      </c>
      <c r="P16" s="4" t="s">
        <v>7</v>
      </c>
      <c r="Q16" s="4" t="s">
        <v>8</v>
      </c>
      <c r="R16" s="4" t="s">
        <v>9</v>
      </c>
      <c r="T16" s="3">
        <f t="shared" ca="1" si="5"/>
        <v>831</v>
      </c>
    </row>
    <row r="17" spans="2:20" x14ac:dyDescent="0.3">
      <c r="B17" s="1">
        <f t="shared" ca="1" si="0"/>
        <v>5.334643972631381E-2</v>
      </c>
      <c r="F17" s="1">
        <f t="shared" ca="1" si="1"/>
        <v>0.42267863678785411</v>
      </c>
      <c r="J17" s="1">
        <f t="shared" ca="1" si="2"/>
        <v>0.1376723731593642</v>
      </c>
      <c r="N17" s="1">
        <f t="shared" ca="1" si="3"/>
        <v>3</v>
      </c>
      <c r="P17" s="4">
        <v>0</v>
      </c>
      <c r="Q17" s="6">
        <v>1</v>
      </c>
      <c r="R17" s="7">
        <v>0.1</v>
      </c>
      <c r="T17" s="3">
        <f t="shared" ca="1" si="5"/>
        <v>300</v>
      </c>
    </row>
    <row r="18" spans="2:20" x14ac:dyDescent="0.3">
      <c r="B18" s="1">
        <f t="shared" ca="1" si="0"/>
        <v>0.62558653977931844</v>
      </c>
      <c r="F18" s="1">
        <f t="shared" ca="1" si="1"/>
        <v>0.5450586217350738</v>
      </c>
      <c r="J18" s="1">
        <f t="shared" ca="1" si="2"/>
        <v>4.4132425802328124E-2</v>
      </c>
      <c r="N18" s="1">
        <f t="shared" ca="1" si="3"/>
        <v>5</v>
      </c>
      <c r="P18" s="5">
        <f>R17+P17</f>
        <v>0.1</v>
      </c>
      <c r="Q18" s="6">
        <v>2</v>
      </c>
      <c r="R18" s="7">
        <v>0.1</v>
      </c>
      <c r="T18" s="3">
        <f t="shared" ca="1" si="5"/>
        <v>553</v>
      </c>
    </row>
    <row r="19" spans="2:20" x14ac:dyDescent="0.3">
      <c r="B19" s="1">
        <f t="shared" ca="1" si="0"/>
        <v>-1.8304028551483951</v>
      </c>
      <c r="F19" s="1">
        <f t="shared" ca="1" si="1"/>
        <v>0.2829939971117052</v>
      </c>
      <c r="J19" s="1">
        <f t="shared" ca="1" si="2"/>
        <v>8.4509650870575492E-2</v>
      </c>
      <c r="N19" s="1">
        <f t="shared" ca="1" si="3"/>
        <v>2</v>
      </c>
      <c r="P19" s="5">
        <f t="shared" ref="P19:P26" si="6">R18+P18</f>
        <v>0.2</v>
      </c>
      <c r="Q19" s="6">
        <v>3</v>
      </c>
      <c r="R19" s="7">
        <v>0.1</v>
      </c>
      <c r="T19" s="3">
        <f t="shared" ca="1" si="5"/>
        <v>252</v>
      </c>
    </row>
    <row r="20" spans="2:20" x14ac:dyDescent="0.3">
      <c r="B20" s="1">
        <f t="shared" ca="1" si="0"/>
        <v>-0.64279336348922078</v>
      </c>
      <c r="F20" s="1">
        <f t="shared" ca="1" si="1"/>
        <v>0.65955113800918341</v>
      </c>
      <c r="J20" s="1">
        <f t="shared" ca="1" si="2"/>
        <v>0.3576097018679627</v>
      </c>
      <c r="N20" s="1">
        <f t="shared" ca="1" si="3"/>
        <v>5</v>
      </c>
      <c r="P20" s="5">
        <f t="shared" si="6"/>
        <v>0.30000000000000004</v>
      </c>
      <c r="Q20" s="6">
        <v>4</v>
      </c>
      <c r="R20" s="7">
        <v>0.2</v>
      </c>
      <c r="T20" s="3">
        <f t="shared" ca="1" si="5"/>
        <v>432</v>
      </c>
    </row>
    <row r="21" spans="2:20" x14ac:dyDescent="0.3">
      <c r="B21" s="1">
        <f t="shared" ca="1" si="0"/>
        <v>9.3912284326164691E-2</v>
      </c>
      <c r="F21" s="1">
        <f t="shared" ca="1" si="1"/>
        <v>2.3874271645440932</v>
      </c>
      <c r="J21" s="1">
        <f t="shared" ca="1" si="2"/>
        <v>0.76057459031222707</v>
      </c>
      <c r="N21" s="1">
        <f t="shared" ca="1" si="3"/>
        <v>4</v>
      </c>
      <c r="P21" s="5">
        <f t="shared" si="6"/>
        <v>0.5</v>
      </c>
      <c r="Q21" s="6">
        <v>5</v>
      </c>
      <c r="R21" s="7">
        <v>0.5</v>
      </c>
      <c r="T21" s="3">
        <f t="shared" ca="1" si="5"/>
        <v>597</v>
      </c>
    </row>
    <row r="22" spans="2:20" x14ac:dyDescent="0.3">
      <c r="B22" s="1">
        <f t="shared" ca="1" si="0"/>
        <v>1.0716621395002706</v>
      </c>
      <c r="F22" s="1">
        <f t="shared" ca="1" si="1"/>
        <v>0.5929906617313907</v>
      </c>
      <c r="J22" s="1">
        <f t="shared" ca="1" si="2"/>
        <v>0.35268338632443985</v>
      </c>
      <c r="N22" s="1">
        <f t="shared" ca="1" si="3"/>
        <v>2</v>
      </c>
      <c r="P22" s="5">
        <f t="shared" si="6"/>
        <v>1</v>
      </c>
      <c r="Q22" s="6"/>
      <c r="R22" s="6"/>
      <c r="T22" s="3">
        <f t="shared" ca="1" si="5"/>
        <v>116</v>
      </c>
    </row>
    <row r="23" spans="2:20" x14ac:dyDescent="0.3">
      <c r="B23" s="1">
        <f t="shared" ca="1" si="0"/>
        <v>-1.1235122438842113</v>
      </c>
      <c r="F23" s="1">
        <f t="shared" ca="1" si="1"/>
        <v>0.33809631812875235</v>
      </c>
      <c r="J23" s="1">
        <f t="shared" ca="1" si="2"/>
        <v>0.10672475126728687</v>
      </c>
      <c r="N23" s="1">
        <f t="shared" ca="1" si="3"/>
        <v>4</v>
      </c>
      <c r="P23" s="5">
        <f t="shared" si="6"/>
        <v>1</v>
      </c>
      <c r="Q23" s="6"/>
      <c r="R23" s="6"/>
      <c r="T23" s="3">
        <f t="shared" ca="1" si="5"/>
        <v>694</v>
      </c>
    </row>
    <row r="24" spans="2:20" x14ac:dyDescent="0.3">
      <c r="B24" s="1">
        <f t="shared" ca="1" si="0"/>
        <v>-0.22293961600906534</v>
      </c>
      <c r="F24" s="1">
        <f t="shared" ca="1" si="1"/>
        <v>0.23880820033176439</v>
      </c>
      <c r="J24" s="1">
        <f t="shared" ca="1" si="2"/>
        <v>0.75755506962341856</v>
      </c>
      <c r="N24" s="1">
        <f t="shared" ca="1" si="3"/>
        <v>5</v>
      </c>
      <c r="P24" s="5">
        <f t="shared" si="6"/>
        <v>1</v>
      </c>
      <c r="Q24" s="6"/>
      <c r="R24" s="6"/>
      <c r="T24" s="3">
        <f t="shared" ca="1" si="5"/>
        <v>485</v>
      </c>
    </row>
    <row r="25" spans="2:20" x14ac:dyDescent="0.3">
      <c r="B25" s="1">
        <f t="shared" ca="1" si="0"/>
        <v>-0.64618704562959695</v>
      </c>
      <c r="F25" s="1">
        <f t="shared" ca="1" si="1"/>
        <v>0.47733820460576587</v>
      </c>
      <c r="J25" s="1">
        <f t="shared" ca="1" si="2"/>
        <v>0.71710455248855531</v>
      </c>
      <c r="N25" s="1">
        <f t="shared" ca="1" si="3"/>
        <v>1</v>
      </c>
      <c r="P25" s="5">
        <f t="shared" si="6"/>
        <v>1</v>
      </c>
      <c r="Q25" s="6"/>
      <c r="R25" s="6"/>
      <c r="T25" s="3">
        <f t="shared" ca="1" si="5"/>
        <v>340</v>
      </c>
    </row>
    <row r="26" spans="2:20" x14ac:dyDescent="0.3">
      <c r="B26" s="1">
        <f t="shared" ca="1" si="0"/>
        <v>-1.3487152144653802</v>
      </c>
      <c r="F26" s="1">
        <f t="shared" ca="1" si="1"/>
        <v>1.8840507310272081</v>
      </c>
      <c r="J26" s="1">
        <f t="shared" ca="1" si="2"/>
        <v>0.8301694375448353</v>
      </c>
      <c r="N26" s="1">
        <f t="shared" ca="1" si="3"/>
        <v>5</v>
      </c>
      <c r="P26" s="5">
        <f t="shared" si="6"/>
        <v>1</v>
      </c>
      <c r="Q26" s="6"/>
      <c r="R26" s="6"/>
      <c r="T26" s="3">
        <f t="shared" ca="1" si="5"/>
        <v>74</v>
      </c>
    </row>
    <row r="27" spans="2:20" x14ac:dyDescent="0.3">
      <c r="B27" s="1">
        <f t="shared" ca="1" si="0"/>
        <v>0.62595567042826494</v>
      </c>
      <c r="F27" s="1">
        <f t="shared" ca="1" si="1"/>
        <v>0.50148244443933032</v>
      </c>
      <c r="J27" s="1">
        <f t="shared" ca="1" si="2"/>
        <v>0.59613383101657436</v>
      </c>
      <c r="N27" s="1">
        <f t="shared" ca="1" si="3"/>
        <v>5</v>
      </c>
      <c r="T27" s="3">
        <f t="shared" ca="1" si="5"/>
        <v>603</v>
      </c>
    </row>
    <row r="28" spans="2:20" x14ac:dyDescent="0.3">
      <c r="B28" s="1">
        <f t="shared" ca="1" si="0"/>
        <v>0.34944762536885582</v>
      </c>
      <c r="F28" s="1">
        <f t="shared" ca="1" si="1"/>
        <v>0.61266621675041411</v>
      </c>
      <c r="J28" s="1">
        <f t="shared" ca="1" si="2"/>
        <v>0.73660075390135882</v>
      </c>
      <c r="N28" s="1">
        <f t="shared" ca="1" si="3"/>
        <v>5</v>
      </c>
      <c r="T28" s="3">
        <f t="shared" ca="1" si="5"/>
        <v>266</v>
      </c>
    </row>
    <row r="29" spans="2:20" x14ac:dyDescent="0.3">
      <c r="B29" s="1">
        <f t="shared" ca="1" si="0"/>
        <v>-1.7064391923999351</v>
      </c>
      <c r="F29" s="1">
        <f t="shared" ca="1" si="1"/>
        <v>0.39046715797030734</v>
      </c>
      <c r="J29" s="1">
        <f t="shared" ca="1" si="2"/>
        <v>0.1397424276699909</v>
      </c>
      <c r="N29" s="1">
        <f t="shared" ca="1" si="3"/>
        <v>5</v>
      </c>
      <c r="T29" s="3">
        <f t="shared" ca="1" si="5"/>
        <v>741</v>
      </c>
    </row>
    <row r="30" spans="2:20" x14ac:dyDescent="0.3">
      <c r="B30" s="1">
        <f t="shared" ca="1" si="0"/>
        <v>0.90862719715192064</v>
      </c>
      <c r="F30" s="1">
        <f t="shared" ca="1" si="1"/>
        <v>0.77967960169441075</v>
      </c>
      <c r="J30" s="1">
        <f t="shared" ca="1" si="2"/>
        <v>0.25273886440366611</v>
      </c>
      <c r="N30" s="1">
        <f t="shared" ca="1" si="3"/>
        <v>5</v>
      </c>
      <c r="T30" s="3">
        <f t="shared" ca="1" si="5"/>
        <v>724</v>
      </c>
    </row>
    <row r="31" spans="2:20" x14ac:dyDescent="0.3">
      <c r="B31" s="1">
        <f t="shared" ca="1" si="0"/>
        <v>1.7749489167711543</v>
      </c>
      <c r="F31" s="1">
        <f t="shared" ca="1" si="1"/>
        <v>0.82194070425261367</v>
      </c>
      <c r="J31" s="1">
        <f t="shared" ca="1" si="2"/>
        <v>0.15563528134953941</v>
      </c>
      <c r="N31" s="1">
        <f t="shared" ca="1" si="3"/>
        <v>5</v>
      </c>
      <c r="T31" s="3">
        <f t="shared" ca="1" si="5"/>
        <v>77</v>
      </c>
    </row>
    <row r="32" spans="2:20" x14ac:dyDescent="0.3">
      <c r="B32" s="1">
        <f t="shared" ca="1" si="0"/>
        <v>-1.1514558987330659</v>
      </c>
      <c r="F32" s="1">
        <f t="shared" ca="1" si="1"/>
        <v>0.47073334381087306</v>
      </c>
      <c r="J32" s="1">
        <f t="shared" ca="1" si="2"/>
        <v>7.1333615350940849E-2</v>
      </c>
      <c r="N32" s="1">
        <f t="shared" ca="1" si="3"/>
        <v>2</v>
      </c>
      <c r="T32" s="3">
        <f t="shared" ca="1" si="5"/>
        <v>265</v>
      </c>
    </row>
    <row r="33" spans="2:24" x14ac:dyDescent="0.3">
      <c r="B33" s="1">
        <f t="shared" ca="1" si="0"/>
        <v>0.56028444803455091</v>
      </c>
      <c r="F33" s="1">
        <f t="shared" ca="1" si="1"/>
        <v>0.63960360789049231</v>
      </c>
      <c r="J33" s="1">
        <f t="shared" ca="1" si="2"/>
        <v>0.63594208019799048</v>
      </c>
      <c r="N33" s="1">
        <f t="shared" ca="1" si="3"/>
        <v>3</v>
      </c>
      <c r="T33" s="3">
        <f t="shared" ca="1" si="5"/>
        <v>562</v>
      </c>
    </row>
    <row r="34" spans="2:24" ht="18" x14ac:dyDescent="0.35">
      <c r="B34" s="1">
        <f t="shared" ca="1" si="0"/>
        <v>-0.27640759066603782</v>
      </c>
      <c r="F34" s="1">
        <f t="shared" ca="1" si="1"/>
        <v>1.6271921436970547</v>
      </c>
      <c r="J34" s="1">
        <f t="shared" ca="1" si="2"/>
        <v>0.35597817011537813</v>
      </c>
      <c r="N34" s="1">
        <f t="shared" ca="1" si="3"/>
        <v>2</v>
      </c>
      <c r="T34" s="3">
        <f t="shared" ca="1" si="5"/>
        <v>617</v>
      </c>
      <c r="X34" s="8"/>
    </row>
    <row r="35" spans="2:24" ht="18" x14ac:dyDescent="0.35">
      <c r="B35" s="1">
        <f t="shared" ca="1" si="0"/>
        <v>1.6542553319338917</v>
      </c>
      <c r="F35" s="1">
        <f t="shared" ca="1" si="1"/>
        <v>0.82127488358454803</v>
      </c>
      <c r="J35" s="1">
        <f t="shared" ca="1" si="2"/>
        <v>0.21243024323813098</v>
      </c>
      <c r="N35" s="1">
        <f t="shared" ca="1" si="3"/>
        <v>5</v>
      </c>
      <c r="T35" s="3">
        <f t="shared" ca="1" si="5"/>
        <v>57</v>
      </c>
      <c r="X35" s="8"/>
    </row>
    <row r="36" spans="2:24" ht="18" x14ac:dyDescent="0.35">
      <c r="B36" s="1">
        <f t="shared" ca="1" si="0"/>
        <v>2.1810701646697512</v>
      </c>
      <c r="F36" s="1">
        <f t="shared" ca="1" si="1"/>
        <v>0.28390355068559647</v>
      </c>
      <c r="J36" s="1">
        <f t="shared" ca="1" si="2"/>
        <v>0.52204907623109398</v>
      </c>
      <c r="N36" s="1">
        <f t="shared" ca="1" si="3"/>
        <v>2</v>
      </c>
      <c r="T36" s="3">
        <f t="shared" ca="1" si="5"/>
        <v>199</v>
      </c>
      <c r="X36" s="8"/>
    </row>
    <row r="37" spans="2:24" ht="18" x14ac:dyDescent="0.35">
      <c r="B37" s="1">
        <f t="shared" ca="1" si="0"/>
        <v>-0.96851824606545889</v>
      </c>
      <c r="F37" s="1">
        <f t="shared" ca="1" si="1"/>
        <v>0.14936247766533245</v>
      </c>
      <c r="J37" s="1">
        <f t="shared" ca="1" si="2"/>
        <v>0.98532892099123348</v>
      </c>
      <c r="N37" s="1">
        <f t="shared" ca="1" si="3"/>
        <v>5</v>
      </c>
      <c r="T37" s="3">
        <f t="shared" ca="1" si="5"/>
        <v>465</v>
      </c>
      <c r="X37" s="8"/>
    </row>
    <row r="38" spans="2:24" ht="18" x14ac:dyDescent="0.35">
      <c r="B38" s="1">
        <f t="shared" ca="1" si="0"/>
        <v>-1.1464633615872314E-3</v>
      </c>
      <c r="F38" s="1">
        <f t="shared" ca="1" si="1"/>
        <v>2.7392160230994191</v>
      </c>
      <c r="J38" s="1">
        <f t="shared" ca="1" si="2"/>
        <v>0.6486031095272291</v>
      </c>
      <c r="N38" s="1">
        <f t="shared" ca="1" si="3"/>
        <v>5</v>
      </c>
      <c r="T38" s="3">
        <f t="shared" ca="1" si="5"/>
        <v>586</v>
      </c>
      <c r="X38" s="8"/>
    </row>
    <row r="39" spans="2:24" ht="18" x14ac:dyDescent="0.35">
      <c r="B39" s="1">
        <f t="shared" ca="1" si="0"/>
        <v>-1.0790599877266753</v>
      </c>
      <c r="F39" s="1">
        <f t="shared" ca="1" si="1"/>
        <v>0.63532422086355778</v>
      </c>
      <c r="J39" s="1">
        <f t="shared" ca="1" si="2"/>
        <v>0.21190104846282254</v>
      </c>
      <c r="N39" s="1">
        <f t="shared" ca="1" si="3"/>
        <v>5</v>
      </c>
      <c r="T39" s="3">
        <f t="shared" ca="1" si="5"/>
        <v>331</v>
      </c>
      <c r="X39" s="8"/>
    </row>
    <row r="40" spans="2:24" ht="18" x14ac:dyDescent="0.35">
      <c r="B40" s="1">
        <f t="shared" ca="1" si="0"/>
        <v>-0.41250123012081735</v>
      </c>
      <c r="F40" s="1">
        <f t="shared" ca="1" si="1"/>
        <v>2.5978432112777163</v>
      </c>
      <c r="J40" s="1">
        <f t="shared" ca="1" si="2"/>
        <v>0.46073380372208628</v>
      </c>
      <c r="N40" s="1">
        <f t="shared" ca="1" si="3"/>
        <v>4</v>
      </c>
      <c r="T40" s="3">
        <f t="shared" ca="1" si="5"/>
        <v>222</v>
      </c>
      <c r="X40" s="8"/>
    </row>
    <row r="41" spans="2:24" ht="18" x14ac:dyDescent="0.35">
      <c r="B41" s="1">
        <f t="shared" ca="1" si="0"/>
        <v>2.0248104767836981E-2</v>
      </c>
      <c r="F41" s="1">
        <f t="shared" ca="1" si="1"/>
        <v>2.3379214063280838</v>
      </c>
      <c r="J41" s="1">
        <f t="shared" ca="1" si="2"/>
        <v>0.77373960276543596</v>
      </c>
      <c r="N41" s="1">
        <f t="shared" ca="1" si="3"/>
        <v>4</v>
      </c>
      <c r="T41" s="3">
        <f t="shared" ca="1" si="5"/>
        <v>285</v>
      </c>
      <c r="X41" s="8"/>
    </row>
    <row r="42" spans="2:24" ht="18" x14ac:dyDescent="0.35">
      <c r="B42" s="1">
        <f t="shared" ca="1" si="0"/>
        <v>-1.0782358646498715</v>
      </c>
      <c r="F42" s="1">
        <f t="shared" ca="1" si="1"/>
        <v>0.99883100649391543</v>
      </c>
      <c r="J42" s="1">
        <f t="shared" ca="1" si="2"/>
        <v>0.66656865358811024</v>
      </c>
      <c r="N42" s="1">
        <f t="shared" ca="1" si="3"/>
        <v>5</v>
      </c>
      <c r="T42" s="3">
        <f t="shared" ca="1" si="5"/>
        <v>843</v>
      </c>
      <c r="X42" s="8"/>
    </row>
    <row r="43" spans="2:24" ht="18" x14ac:dyDescent="0.35">
      <c r="B43" s="1">
        <f t="shared" ca="1" si="0"/>
        <v>-0.68377340085197236</v>
      </c>
      <c r="F43" s="1">
        <f t="shared" ca="1" si="1"/>
        <v>0.17107771153343262</v>
      </c>
      <c r="J43" s="1">
        <f t="shared" ca="1" si="2"/>
        <v>0.56814497106424189</v>
      </c>
      <c r="N43" s="1">
        <f t="shared" ca="1" si="3"/>
        <v>5</v>
      </c>
      <c r="T43" s="3">
        <f t="shared" ca="1" si="5"/>
        <v>68</v>
      </c>
      <c r="X43" s="8"/>
    </row>
    <row r="44" spans="2:24" ht="18" x14ac:dyDescent="0.35">
      <c r="B44" s="1">
        <f t="shared" ca="1" si="0"/>
        <v>-0.22291897526906596</v>
      </c>
      <c r="F44" s="1">
        <f t="shared" ca="1" si="1"/>
        <v>0.29116190662847063</v>
      </c>
      <c r="J44" s="1">
        <f t="shared" ca="1" si="2"/>
        <v>0.72023493817696915</v>
      </c>
      <c r="N44" s="1">
        <f t="shared" ca="1" si="3"/>
        <v>4</v>
      </c>
      <c r="T44" s="3">
        <f t="shared" ca="1" si="5"/>
        <v>216</v>
      </c>
      <c r="X44" s="8"/>
    </row>
    <row r="45" spans="2:24" x14ac:dyDescent="0.3">
      <c r="B45" s="1">
        <f t="shared" ca="1" si="0"/>
        <v>0.77373102773318214</v>
      </c>
      <c r="F45" s="1">
        <f t="shared" ca="1" si="1"/>
        <v>0.48735044093105373</v>
      </c>
      <c r="J45" s="1">
        <f t="shared" ca="1" si="2"/>
        <v>0.61793742772853966</v>
      </c>
      <c r="N45" s="1">
        <f t="shared" ca="1" si="3"/>
        <v>5</v>
      </c>
      <c r="T45" s="3">
        <f t="shared" ca="1" si="5"/>
        <v>433</v>
      </c>
    </row>
    <row r="46" spans="2:24" x14ac:dyDescent="0.3">
      <c r="B46" s="1">
        <f t="shared" ca="1" si="0"/>
        <v>0.82634220311163042</v>
      </c>
      <c r="F46" s="1">
        <f t="shared" ca="1" si="1"/>
        <v>1.2922620127688407</v>
      </c>
      <c r="J46" s="1">
        <f t="shared" ca="1" si="2"/>
        <v>5.1872184005010924E-2</v>
      </c>
      <c r="N46" s="1">
        <f t="shared" ca="1" si="3"/>
        <v>5</v>
      </c>
      <c r="T46" s="3">
        <f t="shared" ca="1" si="5"/>
        <v>298</v>
      </c>
    </row>
    <row r="47" spans="2:24" x14ac:dyDescent="0.3">
      <c r="B47" s="1">
        <f t="shared" ca="1" si="0"/>
        <v>-1.1977178344931685</v>
      </c>
      <c r="F47" s="1">
        <f t="shared" ca="1" si="1"/>
        <v>0.23869966684513383</v>
      </c>
      <c r="J47" s="1">
        <f t="shared" ca="1" si="2"/>
        <v>0.43865164572815007</v>
      </c>
      <c r="N47" s="1">
        <f t="shared" ca="1" si="3"/>
        <v>2</v>
      </c>
      <c r="T47" s="3">
        <f t="shared" ca="1" si="5"/>
        <v>852</v>
      </c>
    </row>
    <row r="48" spans="2:24" x14ac:dyDescent="0.3">
      <c r="B48" s="1">
        <f t="shared" ca="1" si="0"/>
        <v>-1.54214272495994</v>
      </c>
      <c r="F48" s="1">
        <f t="shared" ca="1" si="1"/>
        <v>1.4681816193713155</v>
      </c>
      <c r="J48" s="1">
        <f t="shared" ca="1" si="2"/>
        <v>0.45511952053945059</v>
      </c>
      <c r="N48" s="1">
        <f t="shared" ca="1" si="3"/>
        <v>5</v>
      </c>
      <c r="T48" s="3">
        <f t="shared" ca="1" si="5"/>
        <v>880</v>
      </c>
    </row>
    <row r="49" spans="2:20" x14ac:dyDescent="0.3">
      <c r="B49" s="1">
        <f t="shared" ca="1" si="0"/>
        <v>1.3650654086743298E-2</v>
      </c>
      <c r="F49" s="1">
        <f t="shared" ca="1" si="1"/>
        <v>0.22306133034965481</v>
      </c>
      <c r="J49" s="1">
        <f t="shared" ca="1" si="2"/>
        <v>0.29473407182657063</v>
      </c>
      <c r="N49" s="1">
        <f t="shared" ca="1" si="3"/>
        <v>5</v>
      </c>
      <c r="T49" s="3">
        <f t="shared" ca="1" si="5"/>
        <v>929</v>
      </c>
    </row>
    <row r="50" spans="2:20" x14ac:dyDescent="0.3">
      <c r="B50" s="1">
        <f t="shared" ca="1" si="0"/>
        <v>0.32394001013429835</v>
      </c>
      <c r="F50" s="1">
        <f t="shared" ca="1" si="1"/>
        <v>0.26387863399277189</v>
      </c>
      <c r="J50" s="1">
        <f t="shared" ca="1" si="2"/>
        <v>0.58549774842204827</v>
      </c>
      <c r="N50" s="1">
        <f t="shared" ca="1" si="3"/>
        <v>5</v>
      </c>
      <c r="T50" s="3">
        <f t="shared" ca="1" si="5"/>
        <v>458</v>
      </c>
    </row>
    <row r="51" spans="2:20" x14ac:dyDescent="0.3">
      <c r="B51" s="1">
        <f t="shared" ca="1" si="0"/>
        <v>1.6765614656625811</v>
      </c>
      <c r="F51" s="1">
        <f t="shared" ca="1" si="1"/>
        <v>0.59467261854759201</v>
      </c>
      <c r="J51" s="1">
        <f t="shared" ca="1" si="2"/>
        <v>0.54141078731645753</v>
      </c>
      <c r="N51" s="1">
        <f t="shared" ca="1" si="3"/>
        <v>4</v>
      </c>
      <c r="T51" s="3">
        <f t="shared" ca="1" si="5"/>
        <v>405</v>
      </c>
    </row>
    <row r="52" spans="2:20" x14ac:dyDescent="0.3">
      <c r="B52" s="1">
        <f t="shared" ca="1" si="0"/>
        <v>-0.33389515655443025</v>
      </c>
      <c r="F52" s="1">
        <f t="shared" ca="1" si="1"/>
        <v>1.1550611278204339</v>
      </c>
      <c r="J52" s="1">
        <f t="shared" ca="1" si="2"/>
        <v>0.54732394193230038</v>
      </c>
      <c r="N52" s="1">
        <f t="shared" ca="1" si="3"/>
        <v>4</v>
      </c>
      <c r="T52" s="3">
        <f t="shared" ca="1" si="5"/>
        <v>990</v>
      </c>
    </row>
    <row r="53" spans="2:20" x14ac:dyDescent="0.3">
      <c r="B53" s="1">
        <f t="shared" ca="1" si="0"/>
        <v>0.39342497171158131</v>
      </c>
      <c r="F53" s="1">
        <f t="shared" ca="1" si="1"/>
        <v>0.94954828503347821</v>
      </c>
      <c r="J53" s="1">
        <f t="shared" ca="1" si="2"/>
        <v>0.911071877028229</v>
      </c>
      <c r="N53" s="1">
        <f t="shared" ca="1" si="3"/>
        <v>1</v>
      </c>
      <c r="T53" s="3">
        <f t="shared" ca="1" si="5"/>
        <v>182</v>
      </c>
    </row>
    <row r="54" spans="2:20" x14ac:dyDescent="0.3">
      <c r="B54" s="1">
        <f t="shared" ca="1" si="0"/>
        <v>1.7352861349214446</v>
      </c>
      <c r="F54" s="1">
        <f t="shared" ca="1" si="1"/>
        <v>0.49874115066721447</v>
      </c>
      <c r="J54" s="1">
        <f t="shared" ca="1" si="2"/>
        <v>0.84636617083562671</v>
      </c>
      <c r="N54" s="1">
        <f t="shared" ca="1" si="3"/>
        <v>3</v>
      </c>
      <c r="T54" s="3">
        <f t="shared" ca="1" si="5"/>
        <v>122</v>
      </c>
    </row>
    <row r="55" spans="2:20" x14ac:dyDescent="0.3">
      <c r="B55" s="1">
        <f t="shared" ca="1" si="0"/>
        <v>0.67913278754427142</v>
      </c>
      <c r="F55" s="1">
        <f t="shared" ca="1" si="1"/>
        <v>2.6014604879043444</v>
      </c>
      <c r="J55" s="1">
        <f t="shared" ca="1" si="2"/>
        <v>0.9060387714141459</v>
      </c>
      <c r="N55" s="1">
        <f t="shared" ca="1" si="3"/>
        <v>5</v>
      </c>
      <c r="T55" s="3">
        <f t="shared" ca="1" si="5"/>
        <v>479</v>
      </c>
    </row>
    <row r="56" spans="2:20" x14ac:dyDescent="0.3">
      <c r="B56" s="1">
        <f t="shared" ca="1" si="0"/>
        <v>-1.7343445841754374E-2</v>
      </c>
      <c r="F56" s="1">
        <f t="shared" ca="1" si="1"/>
        <v>0.52374053236866214</v>
      </c>
      <c r="J56" s="1">
        <f t="shared" ca="1" si="2"/>
        <v>5.6107774624795104E-3</v>
      </c>
      <c r="N56" s="1">
        <f t="shared" ca="1" si="3"/>
        <v>1</v>
      </c>
      <c r="T56" s="3">
        <f t="shared" ca="1" si="5"/>
        <v>203</v>
      </c>
    </row>
    <row r="57" spans="2:20" x14ac:dyDescent="0.3">
      <c r="B57" s="1">
        <f t="shared" ca="1" si="0"/>
        <v>0.19695199473610464</v>
      </c>
      <c r="F57" s="1">
        <f t="shared" ca="1" si="1"/>
        <v>2.5936988599272497</v>
      </c>
      <c r="J57" s="1">
        <f t="shared" ca="1" si="2"/>
        <v>0.99698201266405062</v>
      </c>
      <c r="N57" s="1">
        <f t="shared" ca="1" si="3"/>
        <v>4</v>
      </c>
      <c r="T57" s="3">
        <f t="shared" ca="1" si="5"/>
        <v>455</v>
      </c>
    </row>
    <row r="58" spans="2:20" x14ac:dyDescent="0.3">
      <c r="B58" s="1">
        <f t="shared" ca="1" si="0"/>
        <v>-0.46787896860679784</v>
      </c>
      <c r="F58" s="1">
        <f t="shared" ca="1" si="1"/>
        <v>0.47747795538034121</v>
      </c>
      <c r="J58" s="1">
        <f t="shared" ca="1" si="2"/>
        <v>0.79331007273196108</v>
      </c>
      <c r="N58" s="1">
        <f t="shared" ca="1" si="3"/>
        <v>4</v>
      </c>
      <c r="T58" s="3">
        <f t="shared" ca="1" si="5"/>
        <v>880</v>
      </c>
    </row>
    <row r="59" spans="2:20" x14ac:dyDescent="0.3">
      <c r="B59" s="1">
        <f t="shared" ca="1" si="0"/>
        <v>1.052112311256418E-2</v>
      </c>
      <c r="F59" s="1">
        <f t="shared" ca="1" si="1"/>
        <v>2.359710857947463</v>
      </c>
      <c r="J59" s="1">
        <f t="shared" ca="1" si="2"/>
        <v>0.91492252599689794</v>
      </c>
      <c r="N59" s="1">
        <f t="shared" ca="1" si="3"/>
        <v>3</v>
      </c>
      <c r="T59" s="3">
        <f t="shared" ca="1" si="5"/>
        <v>618</v>
      </c>
    </row>
    <row r="60" spans="2:20" x14ac:dyDescent="0.3">
      <c r="B60" s="1">
        <f t="shared" ca="1" si="0"/>
        <v>-1.8653742112237883</v>
      </c>
      <c r="F60" s="1">
        <f t="shared" ca="1" si="1"/>
        <v>1.8666583087889814</v>
      </c>
      <c r="J60" s="1">
        <f t="shared" ca="1" si="2"/>
        <v>0.53456397713279824</v>
      </c>
      <c r="N60" s="1">
        <f t="shared" ca="1" si="3"/>
        <v>3</v>
      </c>
      <c r="T60" s="3">
        <f t="shared" ca="1" si="5"/>
        <v>405</v>
      </c>
    </row>
    <row r="61" spans="2:20" x14ac:dyDescent="0.3">
      <c r="B61" s="1">
        <f t="shared" ca="1" si="0"/>
        <v>-1.0042634169836981</v>
      </c>
      <c r="F61" s="1">
        <f t="shared" ca="1" si="1"/>
        <v>0.26266322936491204</v>
      </c>
      <c r="J61" s="1">
        <f t="shared" ca="1" si="2"/>
        <v>4.582801193315611E-2</v>
      </c>
      <c r="N61" s="1">
        <f t="shared" ca="1" si="3"/>
        <v>5</v>
      </c>
      <c r="T61" s="3">
        <f t="shared" ca="1" si="5"/>
        <v>575</v>
      </c>
    </row>
    <row r="62" spans="2:20" x14ac:dyDescent="0.3">
      <c r="B62" s="1">
        <f t="shared" ca="1" si="0"/>
        <v>0.58725343765811577</v>
      </c>
      <c r="F62" s="1">
        <f t="shared" ca="1" si="1"/>
        <v>1.1641661601037663</v>
      </c>
      <c r="J62" s="1">
        <f t="shared" ca="1" si="2"/>
        <v>0.63758963081855569</v>
      </c>
      <c r="N62" s="1">
        <f t="shared" ca="1" si="3"/>
        <v>5</v>
      </c>
      <c r="T62" s="3">
        <f t="shared" ca="1" si="5"/>
        <v>358</v>
      </c>
    </row>
    <row r="63" spans="2:20" x14ac:dyDescent="0.3">
      <c r="B63" s="1">
        <f t="shared" ca="1" si="0"/>
        <v>2.2998703408928529</v>
      </c>
      <c r="F63" s="1">
        <f t="shared" ca="1" si="1"/>
        <v>0.23129932876686882</v>
      </c>
      <c r="J63" s="1">
        <f t="shared" ca="1" si="2"/>
        <v>0.34145638926759858</v>
      </c>
      <c r="N63" s="1">
        <f t="shared" ca="1" si="3"/>
        <v>3</v>
      </c>
      <c r="T63" s="3">
        <f t="shared" ca="1" si="5"/>
        <v>539</v>
      </c>
    </row>
    <row r="64" spans="2:20" x14ac:dyDescent="0.3">
      <c r="B64" s="1">
        <f t="shared" ca="1" si="0"/>
        <v>-0.28664933582937346</v>
      </c>
      <c r="F64" s="1">
        <f t="shared" ca="1" si="1"/>
        <v>1.0967387375169713</v>
      </c>
      <c r="J64" s="1">
        <f t="shared" ca="1" si="2"/>
        <v>6.8020196593782667E-2</v>
      </c>
      <c r="N64" s="1">
        <f t="shared" ca="1" si="3"/>
        <v>1</v>
      </c>
      <c r="T64" s="3">
        <f t="shared" ca="1" si="5"/>
        <v>896</v>
      </c>
    </row>
    <row r="65" spans="2:20" x14ac:dyDescent="0.3">
      <c r="B65" s="1">
        <f t="shared" ca="1" si="0"/>
        <v>-0.53489103828640194</v>
      </c>
      <c r="F65" s="1">
        <f t="shared" ca="1" si="1"/>
        <v>0.16460003548851362</v>
      </c>
      <c r="J65" s="1">
        <f t="shared" ca="1" si="2"/>
        <v>0.93290350688321444</v>
      </c>
      <c r="N65" s="1">
        <f t="shared" ca="1" si="3"/>
        <v>5</v>
      </c>
      <c r="T65" s="3">
        <f t="shared" ca="1" si="5"/>
        <v>407</v>
      </c>
    </row>
    <row r="66" spans="2:20" x14ac:dyDescent="0.3">
      <c r="B66" s="1">
        <f t="shared" ca="1" si="0"/>
        <v>-0.81243522221649944</v>
      </c>
      <c r="F66" s="1">
        <f t="shared" ca="1" si="1"/>
        <v>0.2616117425646185</v>
      </c>
      <c r="J66" s="1">
        <f t="shared" ca="1" si="2"/>
        <v>7.434966788204489E-2</v>
      </c>
      <c r="N66" s="1">
        <f t="shared" ca="1" si="3"/>
        <v>5</v>
      </c>
      <c r="T66" s="3">
        <f t="shared" ca="1" si="5"/>
        <v>128</v>
      </c>
    </row>
    <row r="67" spans="2:20" x14ac:dyDescent="0.3">
      <c r="B67" s="1">
        <f t="shared" ca="1" si="0"/>
        <v>1.2743630976007949</v>
      </c>
      <c r="F67" s="1">
        <f t="shared" ca="1" si="1"/>
        <v>0.28226432829755621</v>
      </c>
      <c r="J67" s="1">
        <f t="shared" ca="1" si="2"/>
        <v>0.87062464146570984</v>
      </c>
      <c r="N67" s="1">
        <f t="shared" ca="1" si="3"/>
        <v>5</v>
      </c>
      <c r="T67" s="3">
        <f t="shared" ca="1" si="5"/>
        <v>863</v>
      </c>
    </row>
    <row r="68" spans="2:20" x14ac:dyDescent="0.3">
      <c r="B68" s="1">
        <f t="shared" ca="1" si="0"/>
        <v>-1.6714719395613904</v>
      </c>
      <c r="F68" s="1">
        <f t="shared" ca="1" si="1"/>
        <v>0.23362702865941595</v>
      </c>
      <c r="J68" s="1">
        <f t="shared" ca="1" si="2"/>
        <v>0.70942512770474297</v>
      </c>
      <c r="N68" s="1">
        <f t="shared" ca="1" si="3"/>
        <v>2</v>
      </c>
      <c r="T68" s="3">
        <f t="shared" ca="1" si="5"/>
        <v>828</v>
      </c>
    </row>
    <row r="69" spans="2:20" x14ac:dyDescent="0.3">
      <c r="B69" s="1">
        <f t="shared" ref="B69:B132" ca="1" si="7">NORMINV(RAND(),0,1)</f>
        <v>1.2186307542289079</v>
      </c>
      <c r="F69" s="1">
        <f t="shared" ref="F69:F132" ca="1" si="8">_xlfn.EXPON.DIST(RAND(),3,FALSE)</f>
        <v>0.84777603478422559</v>
      </c>
      <c r="J69" s="1">
        <f t="shared" ref="J69:J132" ca="1" si="9">RAND()</f>
        <v>0.77593048176790269</v>
      </c>
      <c r="N69" s="1">
        <f t="shared" ref="N69:N132" ca="1" si="10">VLOOKUP(RAND(),$P$17:$Q$26,2,TRUE)</f>
        <v>5</v>
      </c>
      <c r="T69" s="3">
        <f t="shared" ref="T69:T132" ca="1" si="11">RANDBETWEEN(50,1000)</f>
        <v>228</v>
      </c>
    </row>
    <row r="70" spans="2:20" x14ac:dyDescent="0.3">
      <c r="B70" s="1">
        <f t="shared" ca="1" si="7"/>
        <v>-1.3568848430294307</v>
      </c>
      <c r="F70" s="1">
        <f t="shared" ca="1" si="8"/>
        <v>2.8186950148126377</v>
      </c>
      <c r="J70" s="1">
        <f t="shared" ca="1" si="9"/>
        <v>0.90575758738533163</v>
      </c>
      <c r="N70" s="1">
        <f t="shared" ca="1" si="10"/>
        <v>5</v>
      </c>
      <c r="T70" s="3">
        <f t="shared" ca="1" si="11"/>
        <v>698</v>
      </c>
    </row>
    <row r="71" spans="2:20" x14ac:dyDescent="0.3">
      <c r="B71" s="1">
        <f t="shared" ca="1" si="7"/>
        <v>-3.5508561329528419E-2</v>
      </c>
      <c r="F71" s="1">
        <f t="shared" ca="1" si="8"/>
        <v>1.9287138227870804</v>
      </c>
      <c r="J71" s="1">
        <f t="shared" ca="1" si="9"/>
        <v>0.62102095129649115</v>
      </c>
      <c r="N71" s="1">
        <f t="shared" ca="1" si="10"/>
        <v>3</v>
      </c>
      <c r="T71" s="3">
        <f t="shared" ca="1" si="11"/>
        <v>466</v>
      </c>
    </row>
    <row r="72" spans="2:20" x14ac:dyDescent="0.3">
      <c r="B72" s="1">
        <f t="shared" ca="1" si="7"/>
        <v>1.5255738557547089</v>
      </c>
      <c r="F72" s="1">
        <f t="shared" ca="1" si="8"/>
        <v>0.50216883542255597</v>
      </c>
      <c r="J72" s="1">
        <f t="shared" ca="1" si="9"/>
        <v>0.3258491034582699</v>
      </c>
      <c r="N72" s="1">
        <f t="shared" ca="1" si="10"/>
        <v>4</v>
      </c>
      <c r="T72" s="3">
        <f t="shared" ca="1" si="11"/>
        <v>155</v>
      </c>
    </row>
    <row r="73" spans="2:20" x14ac:dyDescent="0.3">
      <c r="B73" s="1">
        <f t="shared" ca="1" si="7"/>
        <v>1.4363237655497323</v>
      </c>
      <c r="F73" s="1">
        <f t="shared" ca="1" si="8"/>
        <v>0.70508668744921532</v>
      </c>
      <c r="J73" s="1">
        <f t="shared" ca="1" si="9"/>
        <v>0.28021554027090578</v>
      </c>
      <c r="N73" s="1">
        <f t="shared" ca="1" si="10"/>
        <v>1</v>
      </c>
      <c r="T73" s="3">
        <f t="shared" ca="1" si="11"/>
        <v>960</v>
      </c>
    </row>
    <row r="74" spans="2:20" x14ac:dyDescent="0.3">
      <c r="B74" s="1">
        <f t="shared" ca="1" si="7"/>
        <v>-0.97682247397002353</v>
      </c>
      <c r="F74" s="1">
        <f t="shared" ca="1" si="8"/>
        <v>1.3085882331074057</v>
      </c>
      <c r="J74" s="1">
        <f t="shared" ca="1" si="9"/>
        <v>7.1047753306596739E-3</v>
      </c>
      <c r="N74" s="1">
        <f t="shared" ca="1" si="10"/>
        <v>5</v>
      </c>
      <c r="T74" s="3">
        <f t="shared" ca="1" si="11"/>
        <v>291</v>
      </c>
    </row>
    <row r="75" spans="2:20" x14ac:dyDescent="0.3">
      <c r="B75" s="1">
        <f t="shared" ca="1" si="7"/>
        <v>-1.2112922610958876</v>
      </c>
      <c r="F75" s="1">
        <f t="shared" ca="1" si="8"/>
        <v>1.9396239074944761</v>
      </c>
      <c r="J75" s="1">
        <f t="shared" ca="1" si="9"/>
        <v>0.59585525615194812</v>
      </c>
      <c r="N75" s="1">
        <f t="shared" ca="1" si="10"/>
        <v>2</v>
      </c>
      <c r="T75" s="3">
        <f t="shared" ca="1" si="11"/>
        <v>242</v>
      </c>
    </row>
    <row r="76" spans="2:20" x14ac:dyDescent="0.3">
      <c r="B76" s="1">
        <f t="shared" ca="1" si="7"/>
        <v>0.55084904442367311</v>
      </c>
      <c r="F76" s="1">
        <f t="shared" ca="1" si="8"/>
        <v>0.25680819717698689</v>
      </c>
      <c r="J76" s="1">
        <f t="shared" ca="1" si="9"/>
        <v>0.66027773359794995</v>
      </c>
      <c r="N76" s="1">
        <f t="shared" ca="1" si="10"/>
        <v>4</v>
      </c>
      <c r="T76" s="3">
        <f t="shared" ca="1" si="11"/>
        <v>242</v>
      </c>
    </row>
    <row r="77" spans="2:20" x14ac:dyDescent="0.3">
      <c r="B77" s="1">
        <f t="shared" ca="1" si="7"/>
        <v>0.77730907985795883</v>
      </c>
      <c r="F77" s="1">
        <f t="shared" ca="1" si="8"/>
        <v>0.16503351523649831</v>
      </c>
      <c r="J77" s="1">
        <f t="shared" ca="1" si="9"/>
        <v>0.43836355700655472</v>
      </c>
      <c r="N77" s="1">
        <f t="shared" ca="1" si="10"/>
        <v>4</v>
      </c>
      <c r="T77" s="3">
        <f t="shared" ca="1" si="11"/>
        <v>341</v>
      </c>
    </row>
    <row r="78" spans="2:20" x14ac:dyDescent="0.3">
      <c r="B78" s="1">
        <f t="shared" ca="1" si="7"/>
        <v>-1.2635256899541152</v>
      </c>
      <c r="F78" s="1">
        <f t="shared" ca="1" si="8"/>
        <v>0.4615263825548987</v>
      </c>
      <c r="J78" s="1">
        <f t="shared" ca="1" si="9"/>
        <v>0.31020934265904598</v>
      </c>
      <c r="N78" s="1">
        <f t="shared" ca="1" si="10"/>
        <v>5</v>
      </c>
      <c r="T78" s="3">
        <f t="shared" ca="1" si="11"/>
        <v>789</v>
      </c>
    </row>
    <row r="79" spans="2:20" x14ac:dyDescent="0.3">
      <c r="B79" s="1">
        <f t="shared" ca="1" si="7"/>
        <v>-1.7046103058416693</v>
      </c>
      <c r="F79" s="1">
        <f t="shared" ca="1" si="8"/>
        <v>1.2863426120613608</v>
      </c>
      <c r="J79" s="1">
        <f t="shared" ca="1" si="9"/>
        <v>0.27855952399584072</v>
      </c>
      <c r="N79" s="1">
        <f t="shared" ca="1" si="10"/>
        <v>4</v>
      </c>
      <c r="T79" s="3">
        <f t="shared" ca="1" si="11"/>
        <v>414</v>
      </c>
    </row>
    <row r="80" spans="2:20" x14ac:dyDescent="0.3">
      <c r="B80" s="1">
        <f t="shared" ca="1" si="7"/>
        <v>0.83451264722434515</v>
      </c>
      <c r="F80" s="1">
        <f t="shared" ca="1" si="8"/>
        <v>0.91629351658217062</v>
      </c>
      <c r="J80" s="1">
        <f t="shared" ca="1" si="9"/>
        <v>4.4922059988881768E-2</v>
      </c>
      <c r="N80" s="1">
        <f t="shared" ca="1" si="10"/>
        <v>4</v>
      </c>
      <c r="T80" s="3">
        <f t="shared" ca="1" si="11"/>
        <v>552</v>
      </c>
    </row>
    <row r="81" spans="2:20" x14ac:dyDescent="0.3">
      <c r="B81" s="1">
        <f t="shared" ca="1" si="7"/>
        <v>1.3195963375045412</v>
      </c>
      <c r="F81" s="1">
        <f t="shared" ca="1" si="8"/>
        <v>0.47202292297181803</v>
      </c>
      <c r="J81" s="1">
        <f t="shared" ca="1" si="9"/>
        <v>0.17651985489840427</v>
      </c>
      <c r="N81" s="1">
        <f t="shared" ca="1" si="10"/>
        <v>5</v>
      </c>
      <c r="T81" s="3">
        <f t="shared" ca="1" si="11"/>
        <v>322</v>
      </c>
    </row>
    <row r="82" spans="2:20" x14ac:dyDescent="0.3">
      <c r="B82" s="1">
        <f t="shared" ca="1" si="7"/>
        <v>-0.77136156950630685</v>
      </c>
      <c r="F82" s="1">
        <f t="shared" ca="1" si="8"/>
        <v>0.51744370193740863</v>
      </c>
      <c r="J82" s="1">
        <f t="shared" ca="1" si="9"/>
        <v>1.6407145940772638E-2</v>
      </c>
      <c r="N82" s="1">
        <f t="shared" ca="1" si="10"/>
        <v>4</v>
      </c>
      <c r="T82" s="3">
        <f t="shared" ca="1" si="11"/>
        <v>479</v>
      </c>
    </row>
    <row r="83" spans="2:20" x14ac:dyDescent="0.3">
      <c r="B83" s="1">
        <f t="shared" ca="1" si="7"/>
        <v>0.91808885971536103</v>
      </c>
      <c r="F83" s="1">
        <f t="shared" ca="1" si="8"/>
        <v>1.5694068482417438</v>
      </c>
      <c r="J83" s="1">
        <f t="shared" ca="1" si="9"/>
        <v>0.76000784805575861</v>
      </c>
      <c r="N83" s="1">
        <f t="shared" ca="1" si="10"/>
        <v>2</v>
      </c>
      <c r="T83" s="3">
        <f t="shared" ca="1" si="11"/>
        <v>325</v>
      </c>
    </row>
    <row r="84" spans="2:20" x14ac:dyDescent="0.3">
      <c r="B84" s="1">
        <f t="shared" ca="1" si="7"/>
        <v>-0.32175640787635723</v>
      </c>
      <c r="F84" s="1">
        <f t="shared" ca="1" si="8"/>
        <v>0.15639229239025143</v>
      </c>
      <c r="J84" s="1">
        <f t="shared" ca="1" si="9"/>
        <v>0.72139035301818033</v>
      </c>
      <c r="N84" s="1">
        <f t="shared" ca="1" si="10"/>
        <v>3</v>
      </c>
      <c r="T84" s="3">
        <f t="shared" ca="1" si="11"/>
        <v>486</v>
      </c>
    </row>
    <row r="85" spans="2:20" x14ac:dyDescent="0.3">
      <c r="B85" s="1">
        <f t="shared" ca="1" si="7"/>
        <v>1.4055799281940591</v>
      </c>
      <c r="F85" s="1">
        <f t="shared" ca="1" si="8"/>
        <v>0.18914903417477508</v>
      </c>
      <c r="J85" s="1">
        <f t="shared" ca="1" si="9"/>
        <v>0.7186666394562139</v>
      </c>
      <c r="N85" s="1">
        <f t="shared" ca="1" si="10"/>
        <v>5</v>
      </c>
      <c r="T85" s="3">
        <f t="shared" ca="1" si="11"/>
        <v>339</v>
      </c>
    </row>
    <row r="86" spans="2:20" x14ac:dyDescent="0.3">
      <c r="B86" s="1">
        <f t="shared" ca="1" si="7"/>
        <v>2.2779267222628903</v>
      </c>
      <c r="F86" s="1">
        <f t="shared" ca="1" si="8"/>
        <v>0.35911418971085035</v>
      </c>
      <c r="J86" s="1">
        <f t="shared" ca="1" si="9"/>
        <v>0.33129036073170082</v>
      </c>
      <c r="N86" s="1">
        <f t="shared" ca="1" si="10"/>
        <v>5</v>
      </c>
      <c r="T86" s="3">
        <f t="shared" ca="1" si="11"/>
        <v>944</v>
      </c>
    </row>
    <row r="87" spans="2:20" x14ac:dyDescent="0.3">
      <c r="B87" s="1">
        <f t="shared" ca="1" si="7"/>
        <v>9.0865139871473224E-2</v>
      </c>
      <c r="F87" s="1">
        <f t="shared" ca="1" si="8"/>
        <v>0.9740042021527634</v>
      </c>
      <c r="J87" s="1">
        <f t="shared" ca="1" si="9"/>
        <v>0.41757480545396353</v>
      </c>
      <c r="N87" s="1">
        <f t="shared" ca="1" si="10"/>
        <v>5</v>
      </c>
      <c r="T87" s="3">
        <f t="shared" ca="1" si="11"/>
        <v>806</v>
      </c>
    </row>
    <row r="88" spans="2:20" x14ac:dyDescent="0.3">
      <c r="B88" s="1">
        <f t="shared" ca="1" si="7"/>
        <v>-2.7740287897021125</v>
      </c>
      <c r="F88" s="1">
        <f t="shared" ca="1" si="8"/>
        <v>0.19432834259336867</v>
      </c>
      <c r="J88" s="1">
        <f t="shared" ca="1" si="9"/>
        <v>0.68828302397481356</v>
      </c>
      <c r="N88" s="1">
        <f t="shared" ca="1" si="10"/>
        <v>5</v>
      </c>
      <c r="T88" s="3">
        <f t="shared" ca="1" si="11"/>
        <v>115</v>
      </c>
    </row>
    <row r="89" spans="2:20" x14ac:dyDescent="0.3">
      <c r="B89" s="1">
        <f t="shared" ca="1" si="7"/>
        <v>-2.7181698148911928</v>
      </c>
      <c r="F89" s="1">
        <f t="shared" ca="1" si="8"/>
        <v>1.4016974529115922</v>
      </c>
      <c r="J89" s="1">
        <f t="shared" ca="1" si="9"/>
        <v>0.68941637294685565</v>
      </c>
      <c r="N89" s="1">
        <f t="shared" ca="1" si="10"/>
        <v>4</v>
      </c>
      <c r="T89" s="3">
        <f t="shared" ca="1" si="11"/>
        <v>95</v>
      </c>
    </row>
    <row r="90" spans="2:20" x14ac:dyDescent="0.3">
      <c r="B90" s="1">
        <f t="shared" ca="1" si="7"/>
        <v>0.65641925660563749</v>
      </c>
      <c r="F90" s="1">
        <f t="shared" ca="1" si="8"/>
        <v>0.3481750377137367</v>
      </c>
      <c r="J90" s="1">
        <f t="shared" ca="1" si="9"/>
        <v>2.7771050551331111E-2</v>
      </c>
      <c r="N90" s="1">
        <f t="shared" ca="1" si="10"/>
        <v>3</v>
      </c>
      <c r="T90" s="3">
        <f t="shared" ca="1" si="11"/>
        <v>193</v>
      </c>
    </row>
    <row r="91" spans="2:20" x14ac:dyDescent="0.3">
      <c r="B91" s="1">
        <f t="shared" ca="1" si="7"/>
        <v>0.45827660583942825</v>
      </c>
      <c r="F91" s="1">
        <f t="shared" ca="1" si="8"/>
        <v>0.70244290366973339</v>
      </c>
      <c r="J91" s="1">
        <f t="shared" ca="1" si="9"/>
        <v>0.34744432977744322</v>
      </c>
      <c r="N91" s="1">
        <f t="shared" ca="1" si="10"/>
        <v>1</v>
      </c>
      <c r="T91" s="3">
        <f t="shared" ca="1" si="11"/>
        <v>325</v>
      </c>
    </row>
    <row r="92" spans="2:20" x14ac:dyDescent="0.3">
      <c r="B92" s="1">
        <f t="shared" ca="1" si="7"/>
        <v>0.22596975861028815</v>
      </c>
      <c r="F92" s="1">
        <f t="shared" ca="1" si="8"/>
        <v>0.15899726932058483</v>
      </c>
      <c r="J92" s="1">
        <f t="shared" ca="1" si="9"/>
        <v>0.59782175524846803</v>
      </c>
      <c r="N92" s="1">
        <f t="shared" ca="1" si="10"/>
        <v>2</v>
      </c>
      <c r="T92" s="3">
        <f t="shared" ca="1" si="11"/>
        <v>367</v>
      </c>
    </row>
    <row r="93" spans="2:20" x14ac:dyDescent="0.3">
      <c r="B93" s="1">
        <f t="shared" ca="1" si="7"/>
        <v>0.793662957816203</v>
      </c>
      <c r="F93" s="1">
        <f t="shared" ca="1" si="8"/>
        <v>0.79322603884173648</v>
      </c>
      <c r="J93" s="1">
        <f t="shared" ca="1" si="9"/>
        <v>0.89908320116612583</v>
      </c>
      <c r="N93" s="1">
        <f t="shared" ca="1" si="10"/>
        <v>5</v>
      </c>
      <c r="T93" s="3">
        <f t="shared" ca="1" si="11"/>
        <v>151</v>
      </c>
    </row>
    <row r="94" spans="2:20" x14ac:dyDescent="0.3">
      <c r="B94" s="1">
        <f t="shared" ca="1" si="7"/>
        <v>-0.40540585438023724</v>
      </c>
      <c r="F94" s="1">
        <f t="shared" ca="1" si="8"/>
        <v>2.3719981066551146</v>
      </c>
      <c r="J94" s="1">
        <f t="shared" ca="1" si="9"/>
        <v>0.89060207079602915</v>
      </c>
      <c r="N94" s="1">
        <f t="shared" ca="1" si="10"/>
        <v>5</v>
      </c>
      <c r="T94" s="3">
        <f t="shared" ca="1" si="11"/>
        <v>928</v>
      </c>
    </row>
    <row r="95" spans="2:20" x14ac:dyDescent="0.3">
      <c r="B95" s="1">
        <f t="shared" ca="1" si="7"/>
        <v>0.34001737134713833</v>
      </c>
      <c r="F95" s="1">
        <f t="shared" ca="1" si="8"/>
        <v>2.5385288899802934</v>
      </c>
      <c r="J95" s="1">
        <f t="shared" ca="1" si="9"/>
        <v>1.102949225951988E-2</v>
      </c>
      <c r="N95" s="1">
        <f t="shared" ca="1" si="10"/>
        <v>1</v>
      </c>
      <c r="T95" s="3">
        <f t="shared" ca="1" si="11"/>
        <v>87</v>
      </c>
    </row>
    <row r="96" spans="2:20" x14ac:dyDescent="0.3">
      <c r="B96" s="1">
        <f t="shared" ca="1" si="7"/>
        <v>1.1386919381597742</v>
      </c>
      <c r="F96" s="1">
        <f t="shared" ca="1" si="8"/>
        <v>0.3256028444744446</v>
      </c>
      <c r="J96" s="1">
        <f t="shared" ca="1" si="9"/>
        <v>0.84504766290018385</v>
      </c>
      <c r="N96" s="1">
        <f t="shared" ca="1" si="10"/>
        <v>2</v>
      </c>
      <c r="T96" s="3">
        <f t="shared" ca="1" si="11"/>
        <v>657</v>
      </c>
    </row>
    <row r="97" spans="2:20" x14ac:dyDescent="0.3">
      <c r="B97" s="1">
        <f t="shared" ca="1" si="7"/>
        <v>-0.81812980251610612</v>
      </c>
      <c r="F97" s="1">
        <f t="shared" ca="1" si="8"/>
        <v>0.17857728408591109</v>
      </c>
      <c r="J97" s="1">
        <f t="shared" ca="1" si="9"/>
        <v>1.6114801174399451E-3</v>
      </c>
      <c r="N97" s="1">
        <f t="shared" ca="1" si="10"/>
        <v>3</v>
      </c>
      <c r="T97" s="3">
        <f t="shared" ca="1" si="11"/>
        <v>316</v>
      </c>
    </row>
    <row r="98" spans="2:20" x14ac:dyDescent="0.3">
      <c r="B98" s="1">
        <f t="shared" ca="1" si="7"/>
        <v>-1.2253613334673201</v>
      </c>
      <c r="F98" s="1">
        <f t="shared" ca="1" si="8"/>
        <v>0.1707062532084965</v>
      </c>
      <c r="J98" s="1">
        <f t="shared" ca="1" si="9"/>
        <v>4.4715779637351294E-2</v>
      </c>
      <c r="N98" s="1">
        <f t="shared" ca="1" si="10"/>
        <v>1</v>
      </c>
      <c r="T98" s="3">
        <f t="shared" ca="1" si="11"/>
        <v>367</v>
      </c>
    </row>
    <row r="99" spans="2:20" x14ac:dyDescent="0.3">
      <c r="B99" s="1">
        <f t="shared" ca="1" si="7"/>
        <v>-0.90800830993379766</v>
      </c>
      <c r="F99" s="1">
        <f t="shared" ca="1" si="8"/>
        <v>0.2065660937258913</v>
      </c>
      <c r="J99" s="1">
        <f t="shared" ca="1" si="9"/>
        <v>0.93263168880924119</v>
      </c>
      <c r="N99" s="1">
        <f t="shared" ca="1" si="10"/>
        <v>5</v>
      </c>
      <c r="T99" s="3">
        <f t="shared" ca="1" si="11"/>
        <v>658</v>
      </c>
    </row>
    <row r="100" spans="2:20" x14ac:dyDescent="0.3">
      <c r="B100" s="1">
        <f t="shared" ca="1" si="7"/>
        <v>-0.56563068969297481</v>
      </c>
      <c r="F100" s="1">
        <f t="shared" ca="1" si="8"/>
        <v>0.57510374985188983</v>
      </c>
      <c r="J100" s="1">
        <f t="shared" ca="1" si="9"/>
        <v>0.8416340064932285</v>
      </c>
      <c r="N100" s="1">
        <f t="shared" ca="1" si="10"/>
        <v>4</v>
      </c>
      <c r="T100" s="3">
        <f t="shared" ca="1" si="11"/>
        <v>779</v>
      </c>
    </row>
    <row r="101" spans="2:20" x14ac:dyDescent="0.3">
      <c r="B101" s="1">
        <f t="shared" ca="1" si="7"/>
        <v>9.4944339188893404E-2</v>
      </c>
      <c r="F101" s="1">
        <f t="shared" ca="1" si="8"/>
        <v>0.16049428977710417</v>
      </c>
      <c r="J101" s="1">
        <f t="shared" ca="1" si="9"/>
        <v>0.17174648813788296</v>
      </c>
      <c r="N101" s="1">
        <f t="shared" ca="1" si="10"/>
        <v>3</v>
      </c>
      <c r="T101" s="3">
        <f t="shared" ca="1" si="11"/>
        <v>213</v>
      </c>
    </row>
    <row r="102" spans="2:20" x14ac:dyDescent="0.3">
      <c r="B102" s="1">
        <f t="shared" ca="1" si="7"/>
        <v>-0.48225897521835942</v>
      </c>
      <c r="F102" s="1">
        <f t="shared" ca="1" si="8"/>
        <v>0.53451041701680524</v>
      </c>
      <c r="J102" s="1">
        <f t="shared" ca="1" si="9"/>
        <v>0.85376923638938418</v>
      </c>
      <c r="N102" s="1">
        <f t="shared" ca="1" si="10"/>
        <v>2</v>
      </c>
      <c r="T102" s="3">
        <f t="shared" ca="1" si="11"/>
        <v>184</v>
      </c>
    </row>
    <row r="103" spans="2:20" x14ac:dyDescent="0.3">
      <c r="B103" s="1">
        <f t="shared" ca="1" si="7"/>
        <v>-0.511542225836225</v>
      </c>
      <c r="F103" s="1">
        <f t="shared" ca="1" si="8"/>
        <v>1.6027971479891461</v>
      </c>
      <c r="J103" s="1">
        <f t="shared" ca="1" si="9"/>
        <v>0.46598806971522277</v>
      </c>
      <c r="N103" s="1">
        <f t="shared" ca="1" si="10"/>
        <v>5</v>
      </c>
      <c r="T103" s="3">
        <f t="shared" ca="1" si="11"/>
        <v>516</v>
      </c>
    </row>
    <row r="104" spans="2:20" x14ac:dyDescent="0.3">
      <c r="B104" s="1">
        <f t="shared" ca="1" si="7"/>
        <v>-1.2064205302790736</v>
      </c>
      <c r="F104" s="1">
        <f t="shared" ca="1" si="8"/>
        <v>0.60555372474170466</v>
      </c>
      <c r="J104" s="1">
        <f t="shared" ca="1" si="9"/>
        <v>0.12924362190638827</v>
      </c>
      <c r="N104" s="1">
        <f t="shared" ca="1" si="10"/>
        <v>3</v>
      </c>
      <c r="T104" s="3">
        <f t="shared" ca="1" si="11"/>
        <v>816</v>
      </c>
    </row>
    <row r="105" spans="2:20" x14ac:dyDescent="0.3">
      <c r="B105" s="1">
        <f t="shared" ca="1" si="7"/>
        <v>-9.2688756110539797E-2</v>
      </c>
      <c r="F105" s="1">
        <f t="shared" ca="1" si="8"/>
        <v>0.72617093620308848</v>
      </c>
      <c r="J105" s="1">
        <f t="shared" ca="1" si="9"/>
        <v>0.36792307489431231</v>
      </c>
      <c r="N105" s="1">
        <f t="shared" ca="1" si="10"/>
        <v>5</v>
      </c>
      <c r="T105" s="3">
        <f t="shared" ca="1" si="11"/>
        <v>475</v>
      </c>
    </row>
    <row r="106" spans="2:20" x14ac:dyDescent="0.3">
      <c r="B106" s="1">
        <f t="shared" ca="1" si="7"/>
        <v>-0.3351013063728342</v>
      </c>
      <c r="F106" s="1">
        <f t="shared" ca="1" si="8"/>
        <v>1.6355875192814551</v>
      </c>
      <c r="J106" s="1">
        <f t="shared" ca="1" si="9"/>
        <v>0.78221595418110101</v>
      </c>
      <c r="N106" s="1">
        <f t="shared" ca="1" si="10"/>
        <v>4</v>
      </c>
      <c r="T106" s="3">
        <f t="shared" ca="1" si="11"/>
        <v>101</v>
      </c>
    </row>
    <row r="107" spans="2:20" x14ac:dyDescent="0.3">
      <c r="B107" s="1">
        <f t="shared" ca="1" si="7"/>
        <v>1.2141210263605353</v>
      </c>
      <c r="F107" s="1">
        <f t="shared" ca="1" si="8"/>
        <v>1.8956910979809596</v>
      </c>
      <c r="J107" s="1">
        <f t="shared" ca="1" si="9"/>
        <v>0.25803778952789991</v>
      </c>
      <c r="N107" s="1">
        <f t="shared" ca="1" si="10"/>
        <v>5</v>
      </c>
      <c r="T107" s="3">
        <f t="shared" ca="1" si="11"/>
        <v>278</v>
      </c>
    </row>
    <row r="108" spans="2:20" x14ac:dyDescent="0.3">
      <c r="B108" s="1">
        <f t="shared" ca="1" si="7"/>
        <v>1.4286671922417842</v>
      </c>
      <c r="F108" s="1">
        <f t="shared" ca="1" si="8"/>
        <v>0.36612388458791378</v>
      </c>
      <c r="J108" s="1">
        <f t="shared" ca="1" si="9"/>
        <v>0.69880735086862766</v>
      </c>
      <c r="N108" s="1">
        <f t="shared" ca="1" si="10"/>
        <v>4</v>
      </c>
      <c r="T108" s="3">
        <f t="shared" ca="1" si="11"/>
        <v>547</v>
      </c>
    </row>
    <row r="109" spans="2:20" x14ac:dyDescent="0.3">
      <c r="B109" s="1">
        <f t="shared" ca="1" si="7"/>
        <v>1.9890523619754814E-2</v>
      </c>
      <c r="F109" s="1">
        <f t="shared" ca="1" si="8"/>
        <v>0.35536965791058372</v>
      </c>
      <c r="J109" s="1">
        <f t="shared" ca="1" si="9"/>
        <v>0.61095186049337213</v>
      </c>
      <c r="N109" s="1">
        <f t="shared" ca="1" si="10"/>
        <v>2</v>
      </c>
      <c r="T109" s="3">
        <f t="shared" ca="1" si="11"/>
        <v>233</v>
      </c>
    </row>
    <row r="110" spans="2:20" x14ac:dyDescent="0.3">
      <c r="B110" s="1">
        <f t="shared" ca="1" si="7"/>
        <v>1.1149280291417927</v>
      </c>
      <c r="F110" s="1">
        <f t="shared" ca="1" si="8"/>
        <v>1.2767815864522791</v>
      </c>
      <c r="J110" s="1">
        <f t="shared" ca="1" si="9"/>
        <v>0.10774792326030191</v>
      </c>
      <c r="N110" s="1">
        <f t="shared" ca="1" si="10"/>
        <v>1</v>
      </c>
      <c r="T110" s="3">
        <f t="shared" ca="1" si="11"/>
        <v>500</v>
      </c>
    </row>
    <row r="111" spans="2:20" x14ac:dyDescent="0.3">
      <c r="B111" s="1">
        <f t="shared" ca="1" si="7"/>
        <v>0.76551352313837884</v>
      </c>
      <c r="F111" s="1">
        <f t="shared" ca="1" si="8"/>
        <v>0.23794024860277263</v>
      </c>
      <c r="J111" s="1">
        <f t="shared" ca="1" si="9"/>
        <v>8.2181814981601486E-2</v>
      </c>
      <c r="N111" s="1">
        <f t="shared" ca="1" si="10"/>
        <v>3</v>
      </c>
      <c r="T111" s="3">
        <f t="shared" ca="1" si="11"/>
        <v>964</v>
      </c>
    </row>
    <row r="112" spans="2:20" x14ac:dyDescent="0.3">
      <c r="B112" s="1">
        <f t="shared" ca="1" si="7"/>
        <v>-1.1919395065534013</v>
      </c>
      <c r="F112" s="1">
        <f t="shared" ca="1" si="8"/>
        <v>0.28222333142410588</v>
      </c>
      <c r="J112" s="1">
        <f t="shared" ca="1" si="9"/>
        <v>0.31992965825844166</v>
      </c>
      <c r="N112" s="1">
        <f t="shared" ca="1" si="10"/>
        <v>5</v>
      </c>
      <c r="T112" s="3">
        <f t="shared" ca="1" si="11"/>
        <v>381</v>
      </c>
    </row>
    <row r="113" spans="2:20" x14ac:dyDescent="0.3">
      <c r="B113" s="1">
        <f t="shared" ca="1" si="7"/>
        <v>-0.92719303264541775</v>
      </c>
      <c r="F113" s="1">
        <f t="shared" ca="1" si="8"/>
        <v>1.0292587960386768</v>
      </c>
      <c r="J113" s="1">
        <f t="shared" ca="1" si="9"/>
        <v>0.73456273255354343</v>
      </c>
      <c r="N113" s="1">
        <f t="shared" ca="1" si="10"/>
        <v>5</v>
      </c>
      <c r="T113" s="3">
        <f t="shared" ca="1" si="11"/>
        <v>481</v>
      </c>
    </row>
    <row r="114" spans="2:20" x14ac:dyDescent="0.3">
      <c r="B114" s="1">
        <f t="shared" ca="1" si="7"/>
        <v>0.48010927569718709</v>
      </c>
      <c r="F114" s="1">
        <f t="shared" ca="1" si="8"/>
        <v>0.19310570645052971</v>
      </c>
      <c r="J114" s="1">
        <f t="shared" ca="1" si="9"/>
        <v>0.31899333360920024</v>
      </c>
      <c r="N114" s="1">
        <f t="shared" ca="1" si="10"/>
        <v>4</v>
      </c>
      <c r="T114" s="3">
        <f t="shared" ca="1" si="11"/>
        <v>593</v>
      </c>
    </row>
    <row r="115" spans="2:20" x14ac:dyDescent="0.3">
      <c r="B115" s="1">
        <f t="shared" ca="1" si="7"/>
        <v>-0.43858325786038171</v>
      </c>
      <c r="F115" s="1">
        <f t="shared" ca="1" si="8"/>
        <v>2.6465105639356441</v>
      </c>
      <c r="J115" s="1">
        <f t="shared" ca="1" si="9"/>
        <v>0.14090344298663748</v>
      </c>
      <c r="N115" s="1">
        <f t="shared" ca="1" si="10"/>
        <v>5</v>
      </c>
      <c r="T115" s="3">
        <f t="shared" ca="1" si="11"/>
        <v>613</v>
      </c>
    </row>
    <row r="116" spans="2:20" x14ac:dyDescent="0.3">
      <c r="B116" s="1">
        <f t="shared" ca="1" si="7"/>
        <v>-0.38570332438152255</v>
      </c>
      <c r="F116" s="1">
        <f t="shared" ca="1" si="8"/>
        <v>0.22042453970710052</v>
      </c>
      <c r="J116" s="1">
        <f t="shared" ca="1" si="9"/>
        <v>0.17443378066637183</v>
      </c>
      <c r="N116" s="1">
        <f t="shared" ca="1" si="10"/>
        <v>3</v>
      </c>
      <c r="T116" s="3">
        <f t="shared" ca="1" si="11"/>
        <v>429</v>
      </c>
    </row>
    <row r="117" spans="2:20" x14ac:dyDescent="0.3">
      <c r="B117" s="1">
        <f t="shared" ca="1" si="7"/>
        <v>0.67642757122874697</v>
      </c>
      <c r="F117" s="1">
        <f t="shared" ca="1" si="8"/>
        <v>0.67697199305852951</v>
      </c>
      <c r="J117" s="1">
        <f t="shared" ca="1" si="9"/>
        <v>9.82718560850947E-2</v>
      </c>
      <c r="N117" s="1">
        <f t="shared" ca="1" si="10"/>
        <v>4</v>
      </c>
      <c r="T117" s="3">
        <f t="shared" ca="1" si="11"/>
        <v>401</v>
      </c>
    </row>
    <row r="118" spans="2:20" x14ac:dyDescent="0.3">
      <c r="B118" s="1">
        <f t="shared" ca="1" si="7"/>
        <v>0.58810138031043124</v>
      </c>
      <c r="F118" s="1">
        <f t="shared" ca="1" si="8"/>
        <v>0.15314568559252056</v>
      </c>
      <c r="J118" s="1">
        <f t="shared" ca="1" si="9"/>
        <v>0.89194260494038868</v>
      </c>
      <c r="N118" s="1">
        <f t="shared" ca="1" si="10"/>
        <v>2</v>
      </c>
      <c r="T118" s="3">
        <f t="shared" ca="1" si="11"/>
        <v>755</v>
      </c>
    </row>
    <row r="119" spans="2:20" x14ac:dyDescent="0.3">
      <c r="B119" s="1">
        <f t="shared" ca="1" si="7"/>
        <v>0.33404650598748292</v>
      </c>
      <c r="F119" s="1">
        <f t="shared" ca="1" si="8"/>
        <v>1.0024753234153141</v>
      </c>
      <c r="J119" s="1">
        <f t="shared" ca="1" si="9"/>
        <v>0.22749515364323869</v>
      </c>
      <c r="N119" s="1">
        <f t="shared" ca="1" si="10"/>
        <v>5</v>
      </c>
      <c r="T119" s="3">
        <f t="shared" ca="1" si="11"/>
        <v>815</v>
      </c>
    </row>
    <row r="120" spans="2:20" x14ac:dyDescent="0.3">
      <c r="B120" s="1">
        <f t="shared" ca="1" si="7"/>
        <v>1.2255294073620406</v>
      </c>
      <c r="F120" s="1">
        <f t="shared" ca="1" si="8"/>
        <v>1.3638493442119481</v>
      </c>
      <c r="J120" s="1">
        <f t="shared" ca="1" si="9"/>
        <v>0.38228255527990485</v>
      </c>
      <c r="N120" s="1">
        <f t="shared" ca="1" si="10"/>
        <v>5</v>
      </c>
      <c r="T120" s="3">
        <f t="shared" ca="1" si="11"/>
        <v>717</v>
      </c>
    </row>
    <row r="121" spans="2:20" x14ac:dyDescent="0.3">
      <c r="B121" s="1">
        <f t="shared" ca="1" si="7"/>
        <v>-0.60936781287089326</v>
      </c>
      <c r="F121" s="1">
        <f t="shared" ca="1" si="8"/>
        <v>0.46329389369140994</v>
      </c>
      <c r="J121" s="1">
        <f t="shared" ca="1" si="9"/>
        <v>9.4031328257037194E-2</v>
      </c>
      <c r="N121" s="1">
        <f t="shared" ca="1" si="10"/>
        <v>5</v>
      </c>
      <c r="T121" s="3">
        <f t="shared" ca="1" si="11"/>
        <v>357</v>
      </c>
    </row>
    <row r="122" spans="2:20" x14ac:dyDescent="0.3">
      <c r="B122" s="1">
        <f t="shared" ca="1" si="7"/>
        <v>0.48905426139804747</v>
      </c>
      <c r="F122" s="1">
        <f t="shared" ca="1" si="8"/>
        <v>1.1243550652098242</v>
      </c>
      <c r="J122" s="1">
        <f t="shared" ca="1" si="9"/>
        <v>0.16254814034099851</v>
      </c>
      <c r="N122" s="1">
        <f t="shared" ca="1" si="10"/>
        <v>4</v>
      </c>
      <c r="T122" s="3">
        <f t="shared" ca="1" si="11"/>
        <v>571</v>
      </c>
    </row>
    <row r="123" spans="2:20" x14ac:dyDescent="0.3">
      <c r="B123" s="1">
        <f t="shared" ca="1" si="7"/>
        <v>1.0772976019797325</v>
      </c>
      <c r="F123" s="1">
        <f t="shared" ca="1" si="8"/>
        <v>0.26452064801841213</v>
      </c>
      <c r="J123" s="1">
        <f t="shared" ca="1" si="9"/>
        <v>0.18085569688921355</v>
      </c>
      <c r="N123" s="1">
        <f t="shared" ca="1" si="10"/>
        <v>5</v>
      </c>
      <c r="T123" s="3">
        <f t="shared" ca="1" si="11"/>
        <v>928</v>
      </c>
    </row>
    <row r="124" spans="2:20" x14ac:dyDescent="0.3">
      <c r="B124" s="1">
        <f t="shared" ca="1" si="7"/>
        <v>0.27455285591140671</v>
      </c>
      <c r="F124" s="1">
        <f t="shared" ca="1" si="8"/>
        <v>1.6258130160146569</v>
      </c>
      <c r="J124" s="1">
        <f t="shared" ca="1" si="9"/>
        <v>0.54556609257413036</v>
      </c>
      <c r="N124" s="1">
        <f t="shared" ca="1" si="10"/>
        <v>2</v>
      </c>
      <c r="T124" s="3">
        <f t="shared" ca="1" si="11"/>
        <v>956</v>
      </c>
    </row>
    <row r="125" spans="2:20" x14ac:dyDescent="0.3">
      <c r="B125" s="1">
        <f t="shared" ca="1" si="7"/>
        <v>0.7898171625753253</v>
      </c>
      <c r="F125" s="1">
        <f t="shared" ca="1" si="8"/>
        <v>2.4575245376678874</v>
      </c>
      <c r="J125" s="1">
        <f t="shared" ca="1" si="9"/>
        <v>0.55600239261466977</v>
      </c>
      <c r="N125" s="1">
        <f t="shared" ca="1" si="10"/>
        <v>5</v>
      </c>
      <c r="T125" s="3">
        <f t="shared" ca="1" si="11"/>
        <v>361</v>
      </c>
    </row>
    <row r="126" spans="2:20" x14ac:dyDescent="0.3">
      <c r="B126" s="1">
        <f t="shared" ca="1" si="7"/>
        <v>0.78152136220146096</v>
      </c>
      <c r="F126" s="1">
        <f t="shared" ca="1" si="8"/>
        <v>0.875531948938296</v>
      </c>
      <c r="J126" s="1">
        <f t="shared" ca="1" si="9"/>
        <v>0.51621120979058066</v>
      </c>
      <c r="N126" s="1">
        <f t="shared" ca="1" si="10"/>
        <v>2</v>
      </c>
      <c r="T126" s="3">
        <f t="shared" ca="1" si="11"/>
        <v>898</v>
      </c>
    </row>
    <row r="127" spans="2:20" x14ac:dyDescent="0.3">
      <c r="B127" s="1">
        <f t="shared" ca="1" si="7"/>
        <v>-0.40864838343734428</v>
      </c>
      <c r="F127" s="1">
        <f t="shared" ca="1" si="8"/>
        <v>0.98310118165148519</v>
      </c>
      <c r="J127" s="1">
        <f t="shared" ca="1" si="9"/>
        <v>0.31702746064536036</v>
      </c>
      <c r="N127" s="1">
        <f t="shared" ca="1" si="10"/>
        <v>5</v>
      </c>
      <c r="T127" s="3">
        <f t="shared" ca="1" si="11"/>
        <v>352</v>
      </c>
    </row>
    <row r="128" spans="2:20" x14ac:dyDescent="0.3">
      <c r="B128" s="1">
        <f t="shared" ca="1" si="7"/>
        <v>0.6491284042234664</v>
      </c>
      <c r="F128" s="1">
        <f t="shared" ca="1" si="8"/>
        <v>0.58755568544943704</v>
      </c>
      <c r="J128" s="1">
        <f t="shared" ca="1" si="9"/>
        <v>0.99582237759716741</v>
      </c>
      <c r="N128" s="1">
        <f t="shared" ca="1" si="10"/>
        <v>3</v>
      </c>
      <c r="T128" s="3">
        <f t="shared" ca="1" si="11"/>
        <v>191</v>
      </c>
    </row>
    <row r="129" spans="2:20" x14ac:dyDescent="0.3">
      <c r="B129" s="1">
        <f t="shared" ca="1" si="7"/>
        <v>-0.33837555531670666</v>
      </c>
      <c r="F129" s="1">
        <f t="shared" ca="1" si="8"/>
        <v>0.18977393353583144</v>
      </c>
      <c r="J129" s="1">
        <f t="shared" ca="1" si="9"/>
        <v>0.97670811234267119</v>
      </c>
      <c r="N129" s="1">
        <f t="shared" ca="1" si="10"/>
        <v>5</v>
      </c>
      <c r="T129" s="3">
        <f t="shared" ca="1" si="11"/>
        <v>497</v>
      </c>
    </row>
    <row r="130" spans="2:20" x14ac:dyDescent="0.3">
      <c r="B130" s="1">
        <f t="shared" ca="1" si="7"/>
        <v>1.2564999455929482</v>
      </c>
      <c r="F130" s="1">
        <f t="shared" ca="1" si="8"/>
        <v>0.66207118605848669</v>
      </c>
      <c r="J130" s="1">
        <f t="shared" ca="1" si="9"/>
        <v>0.38180460538500482</v>
      </c>
      <c r="N130" s="1">
        <f t="shared" ca="1" si="10"/>
        <v>5</v>
      </c>
      <c r="T130" s="3">
        <f t="shared" ca="1" si="11"/>
        <v>426</v>
      </c>
    </row>
    <row r="131" spans="2:20" x14ac:dyDescent="0.3">
      <c r="B131" s="1">
        <f t="shared" ca="1" si="7"/>
        <v>-0.93804388668686367</v>
      </c>
      <c r="F131" s="1">
        <f t="shared" ca="1" si="8"/>
        <v>0.15692553226807671</v>
      </c>
      <c r="J131" s="1">
        <f t="shared" ca="1" si="9"/>
        <v>0.31948451202167394</v>
      </c>
      <c r="N131" s="1">
        <f t="shared" ca="1" si="10"/>
        <v>2</v>
      </c>
      <c r="T131" s="3">
        <f t="shared" ca="1" si="11"/>
        <v>734</v>
      </c>
    </row>
    <row r="132" spans="2:20" x14ac:dyDescent="0.3">
      <c r="B132" s="1">
        <f t="shared" ca="1" si="7"/>
        <v>-0.1065118556262605</v>
      </c>
      <c r="F132" s="1">
        <f t="shared" ca="1" si="8"/>
        <v>0.54183455135492997</v>
      </c>
      <c r="J132" s="1">
        <f t="shared" ca="1" si="9"/>
        <v>0.42948193824937153</v>
      </c>
      <c r="N132" s="1">
        <f t="shared" ca="1" si="10"/>
        <v>5</v>
      </c>
      <c r="T132" s="3">
        <f t="shared" ca="1" si="11"/>
        <v>93</v>
      </c>
    </row>
    <row r="133" spans="2:20" x14ac:dyDescent="0.3">
      <c r="B133" s="1">
        <f t="shared" ref="B133:B196" ca="1" si="12">NORMINV(RAND(),0,1)</f>
        <v>-0.63159320000863106</v>
      </c>
      <c r="F133" s="1">
        <f t="shared" ref="F133:F196" ca="1" si="13">_xlfn.EXPON.DIST(RAND(),3,FALSE)</f>
        <v>0.4501245648660378</v>
      </c>
      <c r="J133" s="1">
        <f t="shared" ref="J133:J196" ca="1" si="14">RAND()</f>
        <v>0.5176645247640862</v>
      </c>
      <c r="N133" s="1">
        <f t="shared" ref="N133:N196" ca="1" si="15">VLOOKUP(RAND(),$P$17:$Q$26,2,TRUE)</f>
        <v>5</v>
      </c>
      <c r="T133" s="3">
        <f t="shared" ref="T133:T196" ca="1" si="16">RANDBETWEEN(50,1000)</f>
        <v>844</v>
      </c>
    </row>
    <row r="134" spans="2:20" x14ac:dyDescent="0.3">
      <c r="B134" s="1">
        <f t="shared" ca="1" si="12"/>
        <v>0.1928583546977917</v>
      </c>
      <c r="F134" s="1">
        <f t="shared" ca="1" si="13"/>
        <v>1.7826429349567594</v>
      </c>
      <c r="J134" s="1">
        <f t="shared" ca="1" si="14"/>
        <v>3.134962954398135E-2</v>
      </c>
      <c r="N134" s="1">
        <f t="shared" ca="1" si="15"/>
        <v>5</v>
      </c>
      <c r="T134" s="3">
        <f t="shared" ca="1" si="16"/>
        <v>56</v>
      </c>
    </row>
    <row r="135" spans="2:20" x14ac:dyDescent="0.3">
      <c r="B135" s="1">
        <f t="shared" ca="1" si="12"/>
        <v>0.37159630468626459</v>
      </c>
      <c r="F135" s="1">
        <f t="shared" ca="1" si="13"/>
        <v>1.6867887588545698</v>
      </c>
      <c r="J135" s="1">
        <f t="shared" ca="1" si="14"/>
        <v>0.84551367575025116</v>
      </c>
      <c r="N135" s="1">
        <f t="shared" ca="1" si="15"/>
        <v>5</v>
      </c>
      <c r="T135" s="3">
        <f t="shared" ca="1" si="16"/>
        <v>785</v>
      </c>
    </row>
    <row r="136" spans="2:20" x14ac:dyDescent="0.3">
      <c r="B136" s="1">
        <f t="shared" ca="1" si="12"/>
        <v>1.3543400047081313</v>
      </c>
      <c r="F136" s="1">
        <f t="shared" ca="1" si="13"/>
        <v>2.3931895463773425</v>
      </c>
      <c r="J136" s="1">
        <f t="shared" ca="1" si="14"/>
        <v>0.98962182853531488</v>
      </c>
      <c r="N136" s="1">
        <f t="shared" ca="1" si="15"/>
        <v>5</v>
      </c>
      <c r="T136" s="3">
        <f t="shared" ca="1" si="16"/>
        <v>613</v>
      </c>
    </row>
    <row r="137" spans="2:20" x14ac:dyDescent="0.3">
      <c r="B137" s="1">
        <f t="shared" ca="1" si="12"/>
        <v>-1.7551084685096772</v>
      </c>
      <c r="F137" s="1">
        <f t="shared" ca="1" si="13"/>
        <v>0.42759114434088935</v>
      </c>
      <c r="J137" s="1">
        <f t="shared" ca="1" si="14"/>
        <v>0.90449951754044633</v>
      </c>
      <c r="N137" s="1">
        <f t="shared" ca="1" si="15"/>
        <v>4</v>
      </c>
      <c r="T137" s="3">
        <f t="shared" ca="1" si="16"/>
        <v>219</v>
      </c>
    </row>
    <row r="138" spans="2:20" x14ac:dyDescent="0.3">
      <c r="B138" s="1">
        <f t="shared" ca="1" si="12"/>
        <v>1.2337915861091744</v>
      </c>
      <c r="F138" s="1">
        <f t="shared" ca="1" si="13"/>
        <v>0.155828315025591</v>
      </c>
      <c r="J138" s="1">
        <f t="shared" ca="1" si="14"/>
        <v>0.91601021936276783</v>
      </c>
      <c r="N138" s="1">
        <f t="shared" ca="1" si="15"/>
        <v>5</v>
      </c>
      <c r="T138" s="3">
        <f t="shared" ca="1" si="16"/>
        <v>845</v>
      </c>
    </row>
    <row r="139" spans="2:20" x14ac:dyDescent="0.3">
      <c r="B139" s="1">
        <f t="shared" ca="1" si="12"/>
        <v>0.88427617883031417</v>
      </c>
      <c r="F139" s="1">
        <f t="shared" ca="1" si="13"/>
        <v>0.37423213960872104</v>
      </c>
      <c r="J139" s="1">
        <f t="shared" ca="1" si="14"/>
        <v>0.58555402263993239</v>
      </c>
      <c r="N139" s="1">
        <f t="shared" ca="1" si="15"/>
        <v>4</v>
      </c>
      <c r="T139" s="3">
        <f t="shared" ca="1" si="16"/>
        <v>82</v>
      </c>
    </row>
    <row r="140" spans="2:20" x14ac:dyDescent="0.3">
      <c r="B140" s="1">
        <f t="shared" ca="1" si="12"/>
        <v>-0.68783995351348937</v>
      </c>
      <c r="F140" s="1">
        <f t="shared" ca="1" si="13"/>
        <v>0.31449507140945243</v>
      </c>
      <c r="J140" s="1">
        <f t="shared" ca="1" si="14"/>
        <v>0.11933148817595851</v>
      </c>
      <c r="N140" s="1">
        <f t="shared" ca="1" si="15"/>
        <v>1</v>
      </c>
      <c r="T140" s="3">
        <f t="shared" ca="1" si="16"/>
        <v>459</v>
      </c>
    </row>
    <row r="141" spans="2:20" x14ac:dyDescent="0.3">
      <c r="B141" s="1">
        <f t="shared" ca="1" si="12"/>
        <v>-0.57723090871342719</v>
      </c>
      <c r="F141" s="1">
        <f t="shared" ca="1" si="13"/>
        <v>2.6186793542853071</v>
      </c>
      <c r="J141" s="1">
        <f t="shared" ca="1" si="14"/>
        <v>0.64382762917270686</v>
      </c>
      <c r="N141" s="1">
        <f t="shared" ca="1" si="15"/>
        <v>5</v>
      </c>
      <c r="T141" s="3">
        <f t="shared" ca="1" si="16"/>
        <v>146</v>
      </c>
    </row>
    <row r="142" spans="2:20" x14ac:dyDescent="0.3">
      <c r="B142" s="1">
        <f t="shared" ca="1" si="12"/>
        <v>-1.9163909133352228</v>
      </c>
      <c r="F142" s="1">
        <f t="shared" ca="1" si="13"/>
        <v>0.22577958311538349</v>
      </c>
      <c r="J142" s="1">
        <f t="shared" ca="1" si="14"/>
        <v>0.83706915962827755</v>
      </c>
      <c r="N142" s="1">
        <f t="shared" ca="1" si="15"/>
        <v>5</v>
      </c>
      <c r="T142" s="3">
        <f t="shared" ca="1" si="16"/>
        <v>721</v>
      </c>
    </row>
    <row r="143" spans="2:20" x14ac:dyDescent="0.3">
      <c r="B143" s="1">
        <f t="shared" ca="1" si="12"/>
        <v>0.51294500547933242</v>
      </c>
      <c r="F143" s="1">
        <f t="shared" ca="1" si="13"/>
        <v>0.54560709262458096</v>
      </c>
      <c r="J143" s="1">
        <f t="shared" ca="1" si="14"/>
        <v>0.53334086880678999</v>
      </c>
      <c r="N143" s="1">
        <f t="shared" ca="1" si="15"/>
        <v>5</v>
      </c>
      <c r="T143" s="3">
        <f t="shared" ca="1" si="16"/>
        <v>181</v>
      </c>
    </row>
    <row r="144" spans="2:20" x14ac:dyDescent="0.3">
      <c r="B144" s="1">
        <f t="shared" ca="1" si="12"/>
        <v>-0.21772253771421149</v>
      </c>
      <c r="F144" s="1">
        <f t="shared" ca="1" si="13"/>
        <v>0.91819637049976333</v>
      </c>
      <c r="J144" s="1">
        <f t="shared" ca="1" si="14"/>
        <v>0.6901923168983668</v>
      </c>
      <c r="N144" s="1">
        <f t="shared" ca="1" si="15"/>
        <v>5</v>
      </c>
      <c r="T144" s="3">
        <f t="shared" ca="1" si="16"/>
        <v>76</v>
      </c>
    </row>
    <row r="145" spans="2:20" x14ac:dyDescent="0.3">
      <c r="B145" s="1">
        <f t="shared" ca="1" si="12"/>
        <v>-0.70259145208518181</v>
      </c>
      <c r="F145" s="1">
        <f t="shared" ca="1" si="13"/>
        <v>1.6202453089671884</v>
      </c>
      <c r="J145" s="1">
        <f t="shared" ca="1" si="14"/>
        <v>0.95661052948017056</v>
      </c>
      <c r="N145" s="1">
        <f t="shared" ca="1" si="15"/>
        <v>5</v>
      </c>
      <c r="T145" s="3">
        <f t="shared" ca="1" si="16"/>
        <v>855</v>
      </c>
    </row>
    <row r="146" spans="2:20" x14ac:dyDescent="0.3">
      <c r="B146" s="1">
        <f t="shared" ca="1" si="12"/>
        <v>1.5547917072380311</v>
      </c>
      <c r="F146" s="1">
        <f t="shared" ca="1" si="13"/>
        <v>0.18368111660914399</v>
      </c>
      <c r="J146" s="1">
        <f t="shared" ca="1" si="14"/>
        <v>0.89036340581201312</v>
      </c>
      <c r="N146" s="1">
        <f t="shared" ca="1" si="15"/>
        <v>1</v>
      </c>
      <c r="T146" s="3">
        <f t="shared" ca="1" si="16"/>
        <v>364</v>
      </c>
    </row>
    <row r="147" spans="2:20" x14ac:dyDescent="0.3">
      <c r="B147" s="1">
        <f t="shared" ca="1" si="12"/>
        <v>-1.8061862305704359</v>
      </c>
      <c r="F147" s="1">
        <f t="shared" ca="1" si="13"/>
        <v>0.92518262309098254</v>
      </c>
      <c r="J147" s="1">
        <f t="shared" ca="1" si="14"/>
        <v>0.99387206606552791</v>
      </c>
      <c r="N147" s="1">
        <f t="shared" ca="1" si="15"/>
        <v>5</v>
      </c>
      <c r="T147" s="3">
        <f t="shared" ca="1" si="16"/>
        <v>203</v>
      </c>
    </row>
    <row r="148" spans="2:20" x14ac:dyDescent="0.3">
      <c r="B148" s="1">
        <f t="shared" ca="1" si="12"/>
        <v>1.4836263434187997</v>
      </c>
      <c r="F148" s="1">
        <f t="shared" ca="1" si="13"/>
        <v>2.9613648329277793</v>
      </c>
      <c r="J148" s="1">
        <f t="shared" ca="1" si="14"/>
        <v>0.82394577755729381</v>
      </c>
      <c r="N148" s="1">
        <f t="shared" ca="1" si="15"/>
        <v>5</v>
      </c>
      <c r="T148" s="3">
        <f t="shared" ca="1" si="16"/>
        <v>880</v>
      </c>
    </row>
    <row r="149" spans="2:20" x14ac:dyDescent="0.3">
      <c r="B149" s="1">
        <f t="shared" ca="1" si="12"/>
        <v>1.0463894901443178</v>
      </c>
      <c r="F149" s="1">
        <f t="shared" ca="1" si="13"/>
        <v>1.147288013831641</v>
      </c>
      <c r="J149" s="1">
        <f t="shared" ca="1" si="14"/>
        <v>0.91195932631476406</v>
      </c>
      <c r="N149" s="1">
        <f t="shared" ca="1" si="15"/>
        <v>1</v>
      </c>
      <c r="T149" s="3">
        <f t="shared" ca="1" si="16"/>
        <v>92</v>
      </c>
    </row>
    <row r="150" spans="2:20" x14ac:dyDescent="0.3">
      <c r="B150" s="1">
        <f t="shared" ca="1" si="12"/>
        <v>0.21567093429368275</v>
      </c>
      <c r="F150" s="1">
        <f t="shared" ca="1" si="13"/>
        <v>0.92766713542214929</v>
      </c>
      <c r="J150" s="1">
        <f t="shared" ca="1" si="14"/>
        <v>0.49770086565061356</v>
      </c>
      <c r="N150" s="1">
        <f t="shared" ca="1" si="15"/>
        <v>2</v>
      </c>
      <c r="T150" s="3">
        <f t="shared" ca="1" si="16"/>
        <v>440</v>
      </c>
    </row>
    <row r="151" spans="2:20" x14ac:dyDescent="0.3">
      <c r="B151" s="1">
        <f t="shared" ca="1" si="12"/>
        <v>0.31164383692636083</v>
      </c>
      <c r="F151" s="1">
        <f t="shared" ca="1" si="13"/>
        <v>2.3693168025114453</v>
      </c>
      <c r="J151" s="1">
        <f t="shared" ca="1" si="14"/>
        <v>0.96461201224041604</v>
      </c>
      <c r="N151" s="1">
        <f t="shared" ca="1" si="15"/>
        <v>5</v>
      </c>
      <c r="T151" s="3">
        <f t="shared" ca="1" si="16"/>
        <v>722</v>
      </c>
    </row>
    <row r="152" spans="2:20" x14ac:dyDescent="0.3">
      <c r="B152" s="1">
        <f t="shared" ca="1" si="12"/>
        <v>-0.66445201446475577</v>
      </c>
      <c r="F152" s="1">
        <f t="shared" ca="1" si="13"/>
        <v>0.29523673168493353</v>
      </c>
      <c r="J152" s="1">
        <f t="shared" ca="1" si="14"/>
        <v>0.19327032224428986</v>
      </c>
      <c r="N152" s="1">
        <f t="shared" ca="1" si="15"/>
        <v>3</v>
      </c>
      <c r="T152" s="3">
        <f t="shared" ca="1" si="16"/>
        <v>132</v>
      </c>
    </row>
    <row r="153" spans="2:20" x14ac:dyDescent="0.3">
      <c r="B153" s="1">
        <f t="shared" ca="1" si="12"/>
        <v>0.5478120480312606</v>
      </c>
      <c r="F153" s="1">
        <f t="shared" ca="1" si="13"/>
        <v>1.9606814717809429</v>
      </c>
      <c r="J153" s="1">
        <f t="shared" ca="1" si="14"/>
        <v>0.37050251020880576</v>
      </c>
      <c r="N153" s="1">
        <f t="shared" ca="1" si="15"/>
        <v>5</v>
      </c>
      <c r="T153" s="3">
        <f t="shared" ca="1" si="16"/>
        <v>251</v>
      </c>
    </row>
    <row r="154" spans="2:20" x14ac:dyDescent="0.3">
      <c r="B154" s="1">
        <f t="shared" ca="1" si="12"/>
        <v>-1.5003234560477021</v>
      </c>
      <c r="F154" s="1">
        <f t="shared" ca="1" si="13"/>
        <v>0.56136233292467974</v>
      </c>
      <c r="J154" s="1">
        <f t="shared" ca="1" si="14"/>
        <v>0.93905224529719877</v>
      </c>
      <c r="N154" s="1">
        <f t="shared" ca="1" si="15"/>
        <v>5</v>
      </c>
      <c r="T154" s="3">
        <f t="shared" ca="1" si="16"/>
        <v>556</v>
      </c>
    </row>
    <row r="155" spans="2:20" x14ac:dyDescent="0.3">
      <c r="B155" s="1">
        <f t="shared" ca="1" si="12"/>
        <v>0.10381998715176317</v>
      </c>
      <c r="F155" s="1">
        <f t="shared" ca="1" si="13"/>
        <v>0.16683912290491376</v>
      </c>
      <c r="J155" s="1">
        <f t="shared" ca="1" si="14"/>
        <v>0.94962755059654624</v>
      </c>
      <c r="N155" s="1">
        <f t="shared" ca="1" si="15"/>
        <v>5</v>
      </c>
      <c r="T155" s="3">
        <f t="shared" ca="1" si="16"/>
        <v>625</v>
      </c>
    </row>
    <row r="156" spans="2:20" x14ac:dyDescent="0.3">
      <c r="B156" s="1">
        <f t="shared" ca="1" si="12"/>
        <v>-0.56023050254572071</v>
      </c>
      <c r="F156" s="1">
        <f t="shared" ca="1" si="13"/>
        <v>0.814996366197976</v>
      </c>
      <c r="J156" s="1">
        <f t="shared" ca="1" si="14"/>
        <v>1.3517368479405212E-2</v>
      </c>
      <c r="N156" s="1">
        <f t="shared" ca="1" si="15"/>
        <v>5</v>
      </c>
      <c r="T156" s="3">
        <f t="shared" ca="1" si="16"/>
        <v>337</v>
      </c>
    </row>
    <row r="157" spans="2:20" x14ac:dyDescent="0.3">
      <c r="B157" s="1">
        <f t="shared" ca="1" si="12"/>
        <v>-1.6424282683419731</v>
      </c>
      <c r="F157" s="1">
        <f t="shared" ca="1" si="13"/>
        <v>0.39041603893056087</v>
      </c>
      <c r="J157" s="1">
        <f t="shared" ca="1" si="14"/>
        <v>0.57820877086693478</v>
      </c>
      <c r="N157" s="1">
        <f t="shared" ca="1" si="15"/>
        <v>5</v>
      </c>
      <c r="T157" s="3">
        <f t="shared" ca="1" si="16"/>
        <v>424</v>
      </c>
    </row>
    <row r="158" spans="2:20" x14ac:dyDescent="0.3">
      <c r="B158" s="1">
        <f t="shared" ca="1" si="12"/>
        <v>-1.1562679900031125</v>
      </c>
      <c r="F158" s="1">
        <f t="shared" ca="1" si="13"/>
        <v>2.4115851996140676</v>
      </c>
      <c r="J158" s="1">
        <f t="shared" ca="1" si="14"/>
        <v>2.6561798625291844E-2</v>
      </c>
      <c r="N158" s="1">
        <f t="shared" ca="1" si="15"/>
        <v>4</v>
      </c>
      <c r="T158" s="3">
        <f t="shared" ca="1" si="16"/>
        <v>597</v>
      </c>
    </row>
    <row r="159" spans="2:20" x14ac:dyDescent="0.3">
      <c r="B159" s="1">
        <f t="shared" ca="1" si="12"/>
        <v>0.53651571113785446</v>
      </c>
      <c r="F159" s="1">
        <f t="shared" ca="1" si="13"/>
        <v>0.22292966408110476</v>
      </c>
      <c r="J159" s="1">
        <f t="shared" ca="1" si="14"/>
        <v>0.80188229242913023</v>
      </c>
      <c r="N159" s="1">
        <f t="shared" ca="1" si="15"/>
        <v>1</v>
      </c>
      <c r="T159" s="3">
        <f t="shared" ca="1" si="16"/>
        <v>674</v>
      </c>
    </row>
    <row r="160" spans="2:20" x14ac:dyDescent="0.3">
      <c r="B160" s="1">
        <f t="shared" ca="1" si="12"/>
        <v>-2.0463429924696328E-2</v>
      </c>
      <c r="F160" s="1">
        <f t="shared" ca="1" si="13"/>
        <v>2.5724215489213917</v>
      </c>
      <c r="J160" s="1">
        <f t="shared" ca="1" si="14"/>
        <v>0.35096757905981246</v>
      </c>
      <c r="N160" s="1">
        <f t="shared" ca="1" si="15"/>
        <v>4</v>
      </c>
      <c r="T160" s="3">
        <f t="shared" ca="1" si="16"/>
        <v>404</v>
      </c>
    </row>
    <row r="161" spans="2:20" x14ac:dyDescent="0.3">
      <c r="B161" s="1">
        <f t="shared" ca="1" si="12"/>
        <v>-0.95477473405103708</v>
      </c>
      <c r="F161" s="1">
        <f t="shared" ca="1" si="13"/>
        <v>1.1326917498260667</v>
      </c>
      <c r="J161" s="1">
        <f t="shared" ca="1" si="14"/>
        <v>0.53596097772842932</v>
      </c>
      <c r="N161" s="1">
        <f t="shared" ca="1" si="15"/>
        <v>4</v>
      </c>
      <c r="T161" s="3">
        <f t="shared" ca="1" si="16"/>
        <v>366</v>
      </c>
    </row>
    <row r="162" spans="2:20" x14ac:dyDescent="0.3">
      <c r="B162" s="1">
        <f t="shared" ca="1" si="12"/>
        <v>-0.3178739527070415</v>
      </c>
      <c r="F162" s="1">
        <f t="shared" ca="1" si="13"/>
        <v>1.7539012401982881</v>
      </c>
      <c r="J162" s="1">
        <f t="shared" ca="1" si="14"/>
        <v>0.8134718432380359</v>
      </c>
      <c r="N162" s="1">
        <f t="shared" ca="1" si="15"/>
        <v>3</v>
      </c>
      <c r="T162" s="3">
        <f t="shared" ca="1" si="16"/>
        <v>799</v>
      </c>
    </row>
    <row r="163" spans="2:20" x14ac:dyDescent="0.3">
      <c r="B163" s="1">
        <f t="shared" ca="1" si="12"/>
        <v>1.5337242130852002</v>
      </c>
      <c r="F163" s="1">
        <f t="shared" ca="1" si="13"/>
        <v>1.6082325651930516</v>
      </c>
      <c r="J163" s="1">
        <f t="shared" ca="1" si="14"/>
        <v>0.13560828371398082</v>
      </c>
      <c r="N163" s="1">
        <f t="shared" ca="1" si="15"/>
        <v>4</v>
      </c>
      <c r="T163" s="3">
        <f t="shared" ca="1" si="16"/>
        <v>177</v>
      </c>
    </row>
    <row r="164" spans="2:20" x14ac:dyDescent="0.3">
      <c r="B164" s="1">
        <f t="shared" ca="1" si="12"/>
        <v>0.65785984765006378</v>
      </c>
      <c r="F164" s="1">
        <f t="shared" ca="1" si="13"/>
        <v>1.0530167085488213</v>
      </c>
      <c r="J164" s="1">
        <f t="shared" ca="1" si="14"/>
        <v>0.53913276957362166</v>
      </c>
      <c r="N164" s="1">
        <f t="shared" ca="1" si="15"/>
        <v>1</v>
      </c>
      <c r="T164" s="3">
        <f t="shared" ca="1" si="16"/>
        <v>541</v>
      </c>
    </row>
    <row r="165" spans="2:20" x14ac:dyDescent="0.3">
      <c r="B165" s="1">
        <f t="shared" ca="1" si="12"/>
        <v>-1.0730143657774118</v>
      </c>
      <c r="F165" s="1">
        <f t="shared" ca="1" si="13"/>
        <v>2.6781617527494017</v>
      </c>
      <c r="J165" s="1">
        <f t="shared" ca="1" si="14"/>
        <v>0.57849932801199422</v>
      </c>
      <c r="N165" s="1">
        <f t="shared" ca="1" si="15"/>
        <v>5</v>
      </c>
      <c r="T165" s="3">
        <f t="shared" ca="1" si="16"/>
        <v>168</v>
      </c>
    </row>
    <row r="166" spans="2:20" x14ac:dyDescent="0.3">
      <c r="B166" s="1">
        <f t="shared" ca="1" si="12"/>
        <v>-0.16526985618042259</v>
      </c>
      <c r="F166" s="1">
        <f t="shared" ca="1" si="13"/>
        <v>0.66502669751990229</v>
      </c>
      <c r="J166" s="1">
        <f t="shared" ca="1" si="14"/>
        <v>0.86885124477098508</v>
      </c>
      <c r="N166" s="1">
        <f t="shared" ca="1" si="15"/>
        <v>4</v>
      </c>
      <c r="T166" s="3">
        <f t="shared" ca="1" si="16"/>
        <v>826</v>
      </c>
    </row>
    <row r="167" spans="2:20" x14ac:dyDescent="0.3">
      <c r="B167" s="1">
        <f t="shared" ca="1" si="12"/>
        <v>-0.20202445391290344</v>
      </c>
      <c r="F167" s="1">
        <f t="shared" ca="1" si="13"/>
        <v>0.29151856503234325</v>
      </c>
      <c r="J167" s="1">
        <f t="shared" ca="1" si="14"/>
        <v>0.76230280754471025</v>
      </c>
      <c r="N167" s="1">
        <f t="shared" ca="1" si="15"/>
        <v>5</v>
      </c>
      <c r="T167" s="3">
        <f t="shared" ca="1" si="16"/>
        <v>113</v>
      </c>
    </row>
    <row r="168" spans="2:20" x14ac:dyDescent="0.3">
      <c r="B168" s="1">
        <f t="shared" ca="1" si="12"/>
        <v>1.11448008721925</v>
      </c>
      <c r="F168" s="1">
        <f t="shared" ca="1" si="13"/>
        <v>0.38131133079143398</v>
      </c>
      <c r="J168" s="1">
        <f t="shared" ca="1" si="14"/>
        <v>0.22334296648221197</v>
      </c>
      <c r="N168" s="1">
        <f t="shared" ca="1" si="15"/>
        <v>5</v>
      </c>
      <c r="T168" s="3">
        <f t="shared" ca="1" si="16"/>
        <v>899</v>
      </c>
    </row>
    <row r="169" spans="2:20" x14ac:dyDescent="0.3">
      <c r="B169" s="1">
        <f t="shared" ca="1" si="12"/>
        <v>-0.72976897141587971</v>
      </c>
      <c r="F169" s="1">
        <f t="shared" ca="1" si="13"/>
        <v>0.69041198566129258</v>
      </c>
      <c r="J169" s="1">
        <f t="shared" ca="1" si="14"/>
        <v>0.43150916010540585</v>
      </c>
      <c r="N169" s="1">
        <f t="shared" ca="1" si="15"/>
        <v>4</v>
      </c>
      <c r="T169" s="3">
        <f t="shared" ca="1" si="16"/>
        <v>626</v>
      </c>
    </row>
    <row r="170" spans="2:20" x14ac:dyDescent="0.3">
      <c r="B170" s="1">
        <f t="shared" ca="1" si="12"/>
        <v>-0.7102132778303818</v>
      </c>
      <c r="F170" s="1">
        <f t="shared" ca="1" si="13"/>
        <v>2.4929831355363978</v>
      </c>
      <c r="J170" s="1">
        <f t="shared" ca="1" si="14"/>
        <v>0.47617231745347988</v>
      </c>
      <c r="N170" s="1">
        <f t="shared" ca="1" si="15"/>
        <v>2</v>
      </c>
      <c r="T170" s="3">
        <f t="shared" ca="1" si="16"/>
        <v>249</v>
      </c>
    </row>
    <row r="171" spans="2:20" x14ac:dyDescent="0.3">
      <c r="B171" s="1">
        <f t="shared" ca="1" si="12"/>
        <v>0.48127427615706009</v>
      </c>
      <c r="F171" s="1">
        <f t="shared" ca="1" si="13"/>
        <v>0.32130748904449985</v>
      </c>
      <c r="J171" s="1">
        <f t="shared" ca="1" si="14"/>
        <v>0.41866706127862585</v>
      </c>
      <c r="N171" s="1">
        <f t="shared" ca="1" si="15"/>
        <v>5</v>
      </c>
      <c r="T171" s="3">
        <f t="shared" ca="1" si="16"/>
        <v>313</v>
      </c>
    </row>
    <row r="172" spans="2:20" x14ac:dyDescent="0.3">
      <c r="B172" s="1">
        <f t="shared" ca="1" si="12"/>
        <v>0.2778654534899993</v>
      </c>
      <c r="F172" s="1">
        <f t="shared" ca="1" si="13"/>
        <v>2.4702304510006892</v>
      </c>
      <c r="J172" s="1">
        <f t="shared" ca="1" si="14"/>
        <v>0.9371488083281525</v>
      </c>
      <c r="N172" s="1">
        <f t="shared" ca="1" si="15"/>
        <v>4</v>
      </c>
      <c r="T172" s="3">
        <f t="shared" ca="1" si="16"/>
        <v>320</v>
      </c>
    </row>
    <row r="173" spans="2:20" x14ac:dyDescent="0.3">
      <c r="B173" s="1">
        <f t="shared" ca="1" si="12"/>
        <v>-1.4341019109557296</v>
      </c>
      <c r="F173" s="1">
        <f t="shared" ca="1" si="13"/>
        <v>1.1993556707791684</v>
      </c>
      <c r="J173" s="1">
        <f t="shared" ca="1" si="14"/>
        <v>0.76875665641072932</v>
      </c>
      <c r="N173" s="1">
        <f t="shared" ca="1" si="15"/>
        <v>5</v>
      </c>
      <c r="T173" s="3">
        <f t="shared" ca="1" si="16"/>
        <v>874</v>
      </c>
    </row>
    <row r="174" spans="2:20" x14ac:dyDescent="0.3">
      <c r="B174" s="1">
        <f t="shared" ca="1" si="12"/>
        <v>0.33224961983970536</v>
      </c>
      <c r="F174" s="1">
        <f t="shared" ca="1" si="13"/>
        <v>0.88128559330255274</v>
      </c>
      <c r="J174" s="1">
        <f t="shared" ca="1" si="14"/>
        <v>0.43049537896732315</v>
      </c>
      <c r="N174" s="1">
        <f t="shared" ca="1" si="15"/>
        <v>3</v>
      </c>
      <c r="T174" s="3">
        <f t="shared" ca="1" si="16"/>
        <v>863</v>
      </c>
    </row>
    <row r="175" spans="2:20" x14ac:dyDescent="0.3">
      <c r="B175" s="1">
        <f t="shared" ca="1" si="12"/>
        <v>1.1887025826132835</v>
      </c>
      <c r="F175" s="1">
        <f t="shared" ca="1" si="13"/>
        <v>0.70844168230157356</v>
      </c>
      <c r="J175" s="1">
        <f t="shared" ca="1" si="14"/>
        <v>0.95238021079587576</v>
      </c>
      <c r="N175" s="1">
        <f t="shared" ca="1" si="15"/>
        <v>3</v>
      </c>
      <c r="T175" s="3">
        <f t="shared" ca="1" si="16"/>
        <v>441</v>
      </c>
    </row>
    <row r="176" spans="2:20" x14ac:dyDescent="0.3">
      <c r="B176" s="1">
        <f t="shared" ca="1" si="12"/>
        <v>-0.45505775978519369</v>
      </c>
      <c r="F176" s="1">
        <f t="shared" ca="1" si="13"/>
        <v>1.6021291372646149</v>
      </c>
      <c r="J176" s="1">
        <f t="shared" ca="1" si="14"/>
        <v>0.47057334544189733</v>
      </c>
      <c r="N176" s="1">
        <f t="shared" ca="1" si="15"/>
        <v>2</v>
      </c>
      <c r="T176" s="3">
        <f t="shared" ca="1" si="16"/>
        <v>327</v>
      </c>
    </row>
    <row r="177" spans="2:20" x14ac:dyDescent="0.3">
      <c r="B177" s="1">
        <f t="shared" ca="1" si="12"/>
        <v>-1.2871044156796263</v>
      </c>
      <c r="F177" s="1">
        <f t="shared" ca="1" si="13"/>
        <v>0.56046844167810816</v>
      </c>
      <c r="J177" s="1">
        <f t="shared" ca="1" si="14"/>
        <v>2.9203679518404746E-3</v>
      </c>
      <c r="N177" s="1">
        <f t="shared" ca="1" si="15"/>
        <v>5</v>
      </c>
      <c r="T177" s="3">
        <f t="shared" ca="1" si="16"/>
        <v>314</v>
      </c>
    </row>
    <row r="178" spans="2:20" x14ac:dyDescent="0.3">
      <c r="B178" s="1">
        <f t="shared" ca="1" si="12"/>
        <v>0.35079323884286323</v>
      </c>
      <c r="F178" s="1">
        <f t="shared" ca="1" si="13"/>
        <v>0.81264747155497508</v>
      </c>
      <c r="J178" s="1">
        <f t="shared" ca="1" si="14"/>
        <v>0.40267159656194418</v>
      </c>
      <c r="N178" s="1">
        <f t="shared" ca="1" si="15"/>
        <v>5</v>
      </c>
      <c r="T178" s="3">
        <f t="shared" ca="1" si="16"/>
        <v>53</v>
      </c>
    </row>
    <row r="179" spans="2:20" x14ac:dyDescent="0.3">
      <c r="B179" s="1">
        <f t="shared" ca="1" si="12"/>
        <v>1.0790157116380374</v>
      </c>
      <c r="F179" s="1">
        <f t="shared" ca="1" si="13"/>
        <v>0.4972924881810255</v>
      </c>
      <c r="J179" s="1">
        <f t="shared" ca="1" si="14"/>
        <v>0.48047567365591271</v>
      </c>
      <c r="N179" s="1">
        <f t="shared" ca="1" si="15"/>
        <v>4</v>
      </c>
      <c r="T179" s="3">
        <f t="shared" ca="1" si="16"/>
        <v>417</v>
      </c>
    </row>
    <row r="180" spans="2:20" x14ac:dyDescent="0.3">
      <c r="B180" s="1">
        <f t="shared" ca="1" si="12"/>
        <v>-0.73318855167527786</v>
      </c>
      <c r="F180" s="1">
        <f t="shared" ca="1" si="13"/>
        <v>0.18197504925025934</v>
      </c>
      <c r="J180" s="1">
        <f t="shared" ca="1" si="14"/>
        <v>0.23342992303141485</v>
      </c>
      <c r="N180" s="1">
        <f t="shared" ca="1" si="15"/>
        <v>5</v>
      </c>
      <c r="T180" s="3">
        <f t="shared" ca="1" si="16"/>
        <v>493</v>
      </c>
    </row>
    <row r="181" spans="2:20" x14ac:dyDescent="0.3">
      <c r="B181" s="1">
        <f t="shared" ca="1" si="12"/>
        <v>-0.34148004937118098</v>
      </c>
      <c r="F181" s="1">
        <f t="shared" ca="1" si="13"/>
        <v>0.38173225053908488</v>
      </c>
      <c r="J181" s="1">
        <f t="shared" ca="1" si="14"/>
        <v>0.65987433174927468</v>
      </c>
      <c r="N181" s="1">
        <f t="shared" ca="1" si="15"/>
        <v>3</v>
      </c>
      <c r="T181" s="3">
        <f t="shared" ca="1" si="16"/>
        <v>250</v>
      </c>
    </row>
    <row r="182" spans="2:20" x14ac:dyDescent="0.3">
      <c r="B182" s="1">
        <f t="shared" ca="1" si="12"/>
        <v>0.91706098761532195</v>
      </c>
      <c r="F182" s="1">
        <f t="shared" ca="1" si="13"/>
        <v>0.53188519665634137</v>
      </c>
      <c r="J182" s="1">
        <f t="shared" ca="1" si="14"/>
        <v>0.96989410391233744</v>
      </c>
      <c r="N182" s="1">
        <f t="shared" ca="1" si="15"/>
        <v>4</v>
      </c>
      <c r="T182" s="3">
        <f t="shared" ca="1" si="16"/>
        <v>942</v>
      </c>
    </row>
    <row r="183" spans="2:20" x14ac:dyDescent="0.3">
      <c r="B183" s="1">
        <f t="shared" ca="1" si="12"/>
        <v>-0.28452274403204769</v>
      </c>
      <c r="F183" s="1">
        <f t="shared" ca="1" si="13"/>
        <v>1.4083626256209576</v>
      </c>
      <c r="J183" s="1">
        <f t="shared" ca="1" si="14"/>
        <v>0.17736453121671203</v>
      </c>
      <c r="N183" s="1">
        <f t="shared" ca="1" si="15"/>
        <v>1</v>
      </c>
      <c r="T183" s="3">
        <f t="shared" ca="1" si="16"/>
        <v>787</v>
      </c>
    </row>
    <row r="184" spans="2:20" x14ac:dyDescent="0.3">
      <c r="B184" s="1">
        <f t="shared" ca="1" si="12"/>
        <v>-1.2969015014738916</v>
      </c>
      <c r="F184" s="1">
        <f t="shared" ca="1" si="13"/>
        <v>0.34393100053514369</v>
      </c>
      <c r="J184" s="1">
        <f t="shared" ca="1" si="14"/>
        <v>0.49100415608990344</v>
      </c>
      <c r="N184" s="1">
        <f t="shared" ca="1" si="15"/>
        <v>3</v>
      </c>
      <c r="T184" s="3">
        <f t="shared" ca="1" si="16"/>
        <v>276</v>
      </c>
    </row>
    <row r="185" spans="2:20" x14ac:dyDescent="0.3">
      <c r="B185" s="1">
        <f t="shared" ca="1" si="12"/>
        <v>0.18497041372603956</v>
      </c>
      <c r="F185" s="1">
        <f t="shared" ca="1" si="13"/>
        <v>0.54180984615226779</v>
      </c>
      <c r="J185" s="1">
        <f t="shared" ca="1" si="14"/>
        <v>0.83338607331823744</v>
      </c>
      <c r="N185" s="1">
        <f t="shared" ca="1" si="15"/>
        <v>4</v>
      </c>
      <c r="T185" s="3">
        <f t="shared" ca="1" si="16"/>
        <v>60</v>
      </c>
    </row>
    <row r="186" spans="2:20" x14ac:dyDescent="0.3">
      <c r="B186" s="1">
        <f t="shared" ca="1" si="12"/>
        <v>0.28765173295316709</v>
      </c>
      <c r="F186" s="1">
        <f t="shared" ca="1" si="13"/>
        <v>0.3456014918115643</v>
      </c>
      <c r="J186" s="1">
        <f t="shared" ca="1" si="14"/>
        <v>0.1958296580772807</v>
      </c>
      <c r="N186" s="1">
        <f t="shared" ca="1" si="15"/>
        <v>5</v>
      </c>
      <c r="T186" s="3">
        <f t="shared" ca="1" si="16"/>
        <v>66</v>
      </c>
    </row>
    <row r="187" spans="2:20" x14ac:dyDescent="0.3">
      <c r="B187" s="1">
        <f t="shared" ca="1" si="12"/>
        <v>-2.9073616566778919E-2</v>
      </c>
      <c r="F187" s="1">
        <f t="shared" ca="1" si="13"/>
        <v>0.82972518903521797</v>
      </c>
      <c r="J187" s="1">
        <f t="shared" ca="1" si="14"/>
        <v>0.31337733461843253</v>
      </c>
      <c r="N187" s="1">
        <f t="shared" ca="1" si="15"/>
        <v>5</v>
      </c>
      <c r="T187" s="3">
        <f t="shared" ca="1" si="16"/>
        <v>52</v>
      </c>
    </row>
    <row r="188" spans="2:20" x14ac:dyDescent="0.3">
      <c r="B188" s="1">
        <f t="shared" ca="1" si="12"/>
        <v>-1.4828489809563052</v>
      </c>
      <c r="F188" s="1">
        <f t="shared" ca="1" si="13"/>
        <v>0.24506523646240974</v>
      </c>
      <c r="J188" s="1">
        <f t="shared" ca="1" si="14"/>
        <v>0.89903796103143874</v>
      </c>
      <c r="N188" s="1">
        <f t="shared" ca="1" si="15"/>
        <v>2</v>
      </c>
      <c r="T188" s="3">
        <f t="shared" ca="1" si="16"/>
        <v>167</v>
      </c>
    </row>
    <row r="189" spans="2:20" x14ac:dyDescent="0.3">
      <c r="B189" s="1">
        <f t="shared" ca="1" si="12"/>
        <v>1.4792966383588826</v>
      </c>
      <c r="F189" s="1">
        <f t="shared" ca="1" si="13"/>
        <v>1.2585892536856422</v>
      </c>
      <c r="J189" s="1">
        <f t="shared" ca="1" si="14"/>
        <v>0.53940222009545558</v>
      </c>
      <c r="N189" s="1">
        <f t="shared" ca="1" si="15"/>
        <v>5</v>
      </c>
      <c r="T189" s="3">
        <f t="shared" ca="1" si="16"/>
        <v>903</v>
      </c>
    </row>
    <row r="190" spans="2:20" x14ac:dyDescent="0.3">
      <c r="B190" s="1">
        <f t="shared" ca="1" si="12"/>
        <v>-0.86059503138417326</v>
      </c>
      <c r="F190" s="1">
        <f t="shared" ca="1" si="13"/>
        <v>0.21186092571994614</v>
      </c>
      <c r="J190" s="1">
        <f t="shared" ca="1" si="14"/>
        <v>0.57931223203568782</v>
      </c>
      <c r="N190" s="1">
        <f t="shared" ca="1" si="15"/>
        <v>1</v>
      </c>
      <c r="T190" s="3">
        <f t="shared" ca="1" si="16"/>
        <v>242</v>
      </c>
    </row>
    <row r="191" spans="2:20" x14ac:dyDescent="0.3">
      <c r="B191" s="1">
        <f t="shared" ca="1" si="12"/>
        <v>-0.25965286141243704</v>
      </c>
      <c r="F191" s="1">
        <f t="shared" ca="1" si="13"/>
        <v>2.4331044527995918</v>
      </c>
      <c r="J191" s="1">
        <f t="shared" ca="1" si="14"/>
        <v>0.87855075588370113</v>
      </c>
      <c r="N191" s="1">
        <f t="shared" ca="1" si="15"/>
        <v>5</v>
      </c>
      <c r="T191" s="3">
        <f t="shared" ca="1" si="16"/>
        <v>496</v>
      </c>
    </row>
    <row r="192" spans="2:20" x14ac:dyDescent="0.3">
      <c r="B192" s="1">
        <f t="shared" ca="1" si="12"/>
        <v>2.7423930688376306E-2</v>
      </c>
      <c r="F192" s="1">
        <f t="shared" ca="1" si="13"/>
        <v>0.15942287180349163</v>
      </c>
      <c r="J192" s="1">
        <f t="shared" ca="1" si="14"/>
        <v>5.0493137744879291E-2</v>
      </c>
      <c r="N192" s="1">
        <f t="shared" ca="1" si="15"/>
        <v>5</v>
      </c>
      <c r="T192" s="3">
        <f t="shared" ca="1" si="16"/>
        <v>874</v>
      </c>
    </row>
    <row r="193" spans="2:20" x14ac:dyDescent="0.3">
      <c r="B193" s="1">
        <f t="shared" ca="1" si="12"/>
        <v>-0.90826134686883297</v>
      </c>
      <c r="F193" s="1">
        <f t="shared" ca="1" si="13"/>
        <v>0.40877465864543827</v>
      </c>
      <c r="J193" s="1">
        <f t="shared" ca="1" si="14"/>
        <v>0.12901438508134122</v>
      </c>
      <c r="N193" s="1">
        <f t="shared" ca="1" si="15"/>
        <v>4</v>
      </c>
      <c r="T193" s="3">
        <f t="shared" ca="1" si="16"/>
        <v>575</v>
      </c>
    </row>
    <row r="194" spans="2:20" x14ac:dyDescent="0.3">
      <c r="B194" s="1">
        <f t="shared" ca="1" si="12"/>
        <v>0.20026753123953953</v>
      </c>
      <c r="F194" s="1">
        <f t="shared" ca="1" si="13"/>
        <v>2.0345996178218546</v>
      </c>
      <c r="J194" s="1">
        <f t="shared" ca="1" si="14"/>
        <v>0.12449175714922889</v>
      </c>
      <c r="N194" s="1">
        <f t="shared" ca="1" si="15"/>
        <v>5</v>
      </c>
      <c r="T194" s="3">
        <f t="shared" ca="1" si="16"/>
        <v>636</v>
      </c>
    </row>
    <row r="195" spans="2:20" x14ac:dyDescent="0.3">
      <c r="B195" s="1">
        <f t="shared" ca="1" si="12"/>
        <v>-0.84400177918468944</v>
      </c>
      <c r="F195" s="1">
        <f t="shared" ca="1" si="13"/>
        <v>0.23663676363041528</v>
      </c>
      <c r="J195" s="1">
        <f t="shared" ca="1" si="14"/>
        <v>0.71596662349624618</v>
      </c>
      <c r="N195" s="1">
        <f t="shared" ca="1" si="15"/>
        <v>5</v>
      </c>
      <c r="T195" s="3">
        <f t="shared" ca="1" si="16"/>
        <v>452</v>
      </c>
    </row>
    <row r="196" spans="2:20" x14ac:dyDescent="0.3">
      <c r="B196" s="1">
        <f t="shared" ca="1" si="12"/>
        <v>-0.94151300846320263</v>
      </c>
      <c r="F196" s="1">
        <f t="shared" ca="1" si="13"/>
        <v>1.2216790154348387</v>
      </c>
      <c r="J196" s="1">
        <f t="shared" ca="1" si="14"/>
        <v>3.5487145838127065E-2</v>
      </c>
      <c r="N196" s="1">
        <f t="shared" ca="1" si="15"/>
        <v>4</v>
      </c>
      <c r="T196" s="3">
        <f t="shared" ca="1" si="16"/>
        <v>186</v>
      </c>
    </row>
    <row r="197" spans="2:20" x14ac:dyDescent="0.3">
      <c r="B197" s="1">
        <f t="shared" ref="B197:B260" ca="1" si="17">NORMINV(RAND(),0,1)</f>
        <v>0.13900338167090051</v>
      </c>
      <c r="F197" s="1">
        <f t="shared" ref="F197:F260" ca="1" si="18">_xlfn.EXPON.DIST(RAND(),3,FALSE)</f>
        <v>1.9037431086265639</v>
      </c>
      <c r="J197" s="1">
        <f t="shared" ref="J197:J260" ca="1" si="19">RAND()</f>
        <v>7.8887482360411321E-3</v>
      </c>
      <c r="N197" s="1">
        <f t="shared" ref="N197:N260" ca="1" si="20">VLOOKUP(RAND(),$P$17:$Q$26,2,TRUE)</f>
        <v>5</v>
      </c>
      <c r="T197" s="3">
        <f t="shared" ref="T197:T229" ca="1" si="21">RANDBETWEEN(50,1000)</f>
        <v>686</v>
      </c>
    </row>
    <row r="198" spans="2:20" x14ac:dyDescent="0.3">
      <c r="B198" s="1">
        <f t="shared" ca="1" si="17"/>
        <v>0.45667902629609813</v>
      </c>
      <c r="F198" s="1">
        <f t="shared" ca="1" si="18"/>
        <v>0.25729994990247784</v>
      </c>
      <c r="J198" s="1">
        <f t="shared" ca="1" si="19"/>
        <v>0.1852115332723081</v>
      </c>
      <c r="N198" s="1">
        <f t="shared" ca="1" si="20"/>
        <v>2</v>
      </c>
      <c r="T198" s="3">
        <f t="shared" ca="1" si="21"/>
        <v>972</v>
      </c>
    </row>
    <row r="199" spans="2:20" x14ac:dyDescent="0.3">
      <c r="B199" s="1">
        <f t="shared" ca="1" si="17"/>
        <v>0.81605204492155559</v>
      </c>
      <c r="F199" s="1">
        <f t="shared" ca="1" si="18"/>
        <v>1.5930950920908771</v>
      </c>
      <c r="J199" s="1">
        <f t="shared" ca="1" si="19"/>
        <v>0.23898720793457284</v>
      </c>
      <c r="N199" s="1">
        <f t="shared" ca="1" si="20"/>
        <v>4</v>
      </c>
      <c r="T199" s="3">
        <f t="shared" ca="1" si="21"/>
        <v>586</v>
      </c>
    </row>
    <row r="200" spans="2:20" x14ac:dyDescent="0.3">
      <c r="B200" s="1">
        <f t="shared" ca="1" si="17"/>
        <v>-1.1103323901636006</v>
      </c>
      <c r="F200" s="1">
        <f t="shared" ca="1" si="18"/>
        <v>0.26389959255708945</v>
      </c>
      <c r="J200" s="1">
        <f t="shared" ca="1" si="19"/>
        <v>0.37162575348044879</v>
      </c>
      <c r="N200" s="1">
        <f t="shared" ca="1" si="20"/>
        <v>5</v>
      </c>
      <c r="T200" s="3">
        <f t="shared" ca="1" si="21"/>
        <v>830</v>
      </c>
    </row>
    <row r="201" spans="2:20" x14ac:dyDescent="0.3">
      <c r="B201" s="1">
        <f t="shared" ca="1" si="17"/>
        <v>0.65320081240672601</v>
      </c>
      <c r="F201" s="1">
        <f t="shared" ca="1" si="18"/>
        <v>0.93096869006410188</v>
      </c>
      <c r="J201" s="1">
        <f t="shared" ca="1" si="19"/>
        <v>0.53273439548830026</v>
      </c>
      <c r="N201" s="1">
        <f t="shared" ca="1" si="20"/>
        <v>5</v>
      </c>
      <c r="T201" s="3">
        <f t="shared" ca="1" si="21"/>
        <v>871</v>
      </c>
    </row>
    <row r="202" spans="2:20" x14ac:dyDescent="0.3">
      <c r="B202" s="1">
        <f t="shared" ca="1" si="17"/>
        <v>-1.5719261858852933</v>
      </c>
      <c r="F202" s="1">
        <f t="shared" ca="1" si="18"/>
        <v>1.5400830628617157</v>
      </c>
      <c r="J202" s="1">
        <f t="shared" ca="1" si="19"/>
        <v>0.56060948690709678</v>
      </c>
      <c r="N202" s="1">
        <f t="shared" ca="1" si="20"/>
        <v>5</v>
      </c>
      <c r="T202" s="3">
        <f t="shared" ca="1" si="21"/>
        <v>97</v>
      </c>
    </row>
    <row r="203" spans="2:20" x14ac:dyDescent="0.3">
      <c r="B203" s="1">
        <f t="shared" ca="1" si="17"/>
        <v>-0.38140632037021693</v>
      </c>
      <c r="F203" s="1">
        <f t="shared" ca="1" si="18"/>
        <v>0.75113330994836314</v>
      </c>
      <c r="J203" s="1">
        <f t="shared" ca="1" si="19"/>
        <v>2.5890564772712232E-2</v>
      </c>
      <c r="N203" s="1">
        <f t="shared" ca="1" si="20"/>
        <v>1</v>
      </c>
      <c r="T203" s="3">
        <f t="shared" ca="1" si="21"/>
        <v>544</v>
      </c>
    </row>
    <row r="204" spans="2:20" x14ac:dyDescent="0.3">
      <c r="B204" s="1">
        <f t="shared" ca="1" si="17"/>
        <v>-1.3262705579550378</v>
      </c>
      <c r="F204" s="1">
        <f t="shared" ca="1" si="18"/>
        <v>0.46916437503151798</v>
      </c>
      <c r="J204" s="1">
        <f t="shared" ca="1" si="19"/>
        <v>0.1434885295106918</v>
      </c>
      <c r="N204" s="1">
        <f t="shared" ca="1" si="20"/>
        <v>3</v>
      </c>
      <c r="T204" s="3">
        <f t="shared" ca="1" si="21"/>
        <v>132</v>
      </c>
    </row>
    <row r="205" spans="2:20" x14ac:dyDescent="0.3">
      <c r="B205" s="1">
        <f t="shared" ca="1" si="17"/>
        <v>0.92444630048724608</v>
      </c>
      <c r="F205" s="1">
        <f t="shared" ca="1" si="18"/>
        <v>1.1269358969374137</v>
      </c>
      <c r="J205" s="1">
        <f t="shared" ca="1" si="19"/>
        <v>0.24324980801059248</v>
      </c>
      <c r="N205" s="1">
        <f t="shared" ca="1" si="20"/>
        <v>5</v>
      </c>
      <c r="T205" s="3">
        <f t="shared" ca="1" si="21"/>
        <v>447</v>
      </c>
    </row>
    <row r="206" spans="2:20" x14ac:dyDescent="0.3">
      <c r="B206" s="1">
        <f t="shared" ca="1" si="17"/>
        <v>0.51842646189495278</v>
      </c>
      <c r="F206" s="1">
        <f t="shared" ca="1" si="18"/>
        <v>0.68759420449146225</v>
      </c>
      <c r="J206" s="1">
        <f t="shared" ca="1" si="19"/>
        <v>0.11969600282278481</v>
      </c>
      <c r="N206" s="1">
        <f t="shared" ca="1" si="20"/>
        <v>1</v>
      </c>
      <c r="T206" s="3">
        <f t="shared" ca="1" si="21"/>
        <v>388</v>
      </c>
    </row>
    <row r="207" spans="2:20" x14ac:dyDescent="0.3">
      <c r="B207" s="1">
        <f t="shared" ca="1" si="17"/>
        <v>-0.61735690742509641</v>
      </c>
      <c r="F207" s="1">
        <f t="shared" ca="1" si="18"/>
        <v>0.37651783578937775</v>
      </c>
      <c r="J207" s="1">
        <f t="shared" ca="1" si="19"/>
        <v>0.82545637092295676</v>
      </c>
      <c r="N207" s="1">
        <f t="shared" ca="1" si="20"/>
        <v>5</v>
      </c>
      <c r="T207" s="3">
        <f t="shared" ca="1" si="21"/>
        <v>870</v>
      </c>
    </row>
    <row r="208" spans="2:20" x14ac:dyDescent="0.3">
      <c r="B208" s="1">
        <f t="shared" ca="1" si="17"/>
        <v>1.2732812187538234</v>
      </c>
      <c r="F208" s="1">
        <f t="shared" ca="1" si="18"/>
        <v>0.27108928490358908</v>
      </c>
      <c r="J208" s="1">
        <f t="shared" ca="1" si="19"/>
        <v>7.4026966713500175E-2</v>
      </c>
      <c r="N208" s="1">
        <f t="shared" ca="1" si="20"/>
        <v>5</v>
      </c>
      <c r="T208" s="3">
        <f t="shared" ca="1" si="21"/>
        <v>703</v>
      </c>
    </row>
    <row r="209" spans="2:20" x14ac:dyDescent="0.3">
      <c r="B209" s="1">
        <f t="shared" ca="1" si="17"/>
        <v>1.6772144392284412</v>
      </c>
      <c r="F209" s="1">
        <f t="shared" ca="1" si="18"/>
        <v>0.71608052036311676</v>
      </c>
      <c r="J209" s="1">
        <f t="shared" ca="1" si="19"/>
        <v>0.82619059900373459</v>
      </c>
      <c r="N209" s="1">
        <f t="shared" ca="1" si="20"/>
        <v>5</v>
      </c>
      <c r="T209" s="3">
        <f t="shared" ca="1" si="21"/>
        <v>616</v>
      </c>
    </row>
    <row r="210" spans="2:20" x14ac:dyDescent="0.3">
      <c r="B210" s="1">
        <f t="shared" ca="1" si="17"/>
        <v>0.6392713291846055</v>
      </c>
      <c r="F210" s="1">
        <f t="shared" ca="1" si="18"/>
        <v>2.3832864372708649</v>
      </c>
      <c r="J210" s="1">
        <f t="shared" ca="1" si="19"/>
        <v>0.658607117831712</v>
      </c>
      <c r="N210" s="1">
        <f t="shared" ca="1" si="20"/>
        <v>5</v>
      </c>
      <c r="T210" s="3">
        <f t="shared" ca="1" si="21"/>
        <v>447</v>
      </c>
    </row>
    <row r="211" spans="2:20" x14ac:dyDescent="0.3">
      <c r="B211" s="1">
        <f t="shared" ca="1" si="17"/>
        <v>1.7054208461246159</v>
      </c>
      <c r="F211" s="1">
        <f t="shared" ca="1" si="18"/>
        <v>1.6834205788666434</v>
      </c>
      <c r="J211" s="1">
        <f t="shared" ca="1" si="19"/>
        <v>9.3768270474525628E-2</v>
      </c>
      <c r="N211" s="1">
        <f t="shared" ca="1" si="20"/>
        <v>5</v>
      </c>
      <c r="T211" s="3">
        <f t="shared" ca="1" si="21"/>
        <v>934</v>
      </c>
    </row>
    <row r="212" spans="2:20" x14ac:dyDescent="0.3">
      <c r="B212" s="1">
        <f t="shared" ca="1" si="17"/>
        <v>0.49243915631159418</v>
      </c>
      <c r="F212" s="1">
        <f t="shared" ca="1" si="18"/>
        <v>0.64893675490350233</v>
      </c>
      <c r="J212" s="1">
        <f t="shared" ca="1" si="19"/>
        <v>0.89930074438976981</v>
      </c>
      <c r="N212" s="1">
        <f t="shared" ca="1" si="20"/>
        <v>1</v>
      </c>
      <c r="T212" s="3">
        <f t="shared" ca="1" si="21"/>
        <v>177</v>
      </c>
    </row>
    <row r="213" spans="2:20" x14ac:dyDescent="0.3">
      <c r="B213" s="1">
        <f t="shared" ca="1" si="17"/>
        <v>0.11206805960863599</v>
      </c>
      <c r="F213" s="1">
        <f t="shared" ca="1" si="18"/>
        <v>0.16218349832736617</v>
      </c>
      <c r="J213" s="1">
        <f t="shared" ca="1" si="19"/>
        <v>0.49612493315840467</v>
      </c>
      <c r="N213" s="1">
        <f t="shared" ca="1" si="20"/>
        <v>5</v>
      </c>
      <c r="T213" s="3">
        <f t="shared" ca="1" si="21"/>
        <v>919</v>
      </c>
    </row>
    <row r="214" spans="2:20" x14ac:dyDescent="0.3">
      <c r="B214" s="1">
        <f t="shared" ca="1" si="17"/>
        <v>-1.2480989674812464</v>
      </c>
      <c r="F214" s="1">
        <f t="shared" ca="1" si="18"/>
        <v>2.1933938981919998</v>
      </c>
      <c r="J214" s="1">
        <f t="shared" ca="1" si="19"/>
        <v>0.5190262911638599</v>
      </c>
      <c r="N214" s="1">
        <f t="shared" ca="1" si="20"/>
        <v>5</v>
      </c>
      <c r="T214" s="3">
        <f t="shared" ca="1" si="21"/>
        <v>83</v>
      </c>
    </row>
    <row r="215" spans="2:20" x14ac:dyDescent="0.3">
      <c r="B215" s="1">
        <f t="shared" ca="1" si="17"/>
        <v>-0.29667814183714047</v>
      </c>
      <c r="F215" s="1">
        <f t="shared" ca="1" si="18"/>
        <v>2.0365467386154359</v>
      </c>
      <c r="J215" s="1">
        <f t="shared" ca="1" si="19"/>
        <v>0.15828567437620944</v>
      </c>
      <c r="N215" s="1">
        <f t="shared" ca="1" si="20"/>
        <v>4</v>
      </c>
      <c r="T215" s="3">
        <f t="shared" ca="1" si="21"/>
        <v>478</v>
      </c>
    </row>
    <row r="216" spans="2:20" x14ac:dyDescent="0.3">
      <c r="B216" s="1">
        <f t="shared" ca="1" si="17"/>
        <v>1.0853780495158687</v>
      </c>
      <c r="F216" s="1">
        <f t="shared" ca="1" si="18"/>
        <v>0.17581552555630481</v>
      </c>
      <c r="J216" s="1">
        <f t="shared" ca="1" si="19"/>
        <v>0.7488671046714126</v>
      </c>
      <c r="N216" s="1">
        <f t="shared" ca="1" si="20"/>
        <v>5</v>
      </c>
      <c r="T216" s="3">
        <f t="shared" ca="1" si="21"/>
        <v>263</v>
      </c>
    </row>
    <row r="217" spans="2:20" x14ac:dyDescent="0.3">
      <c r="B217" s="1">
        <f t="shared" ca="1" si="17"/>
        <v>-1.6084100894426048</v>
      </c>
      <c r="F217" s="1">
        <f t="shared" ca="1" si="18"/>
        <v>1.9572364071112256</v>
      </c>
      <c r="J217" s="1">
        <f t="shared" ca="1" si="19"/>
        <v>0.29306657878657361</v>
      </c>
      <c r="N217" s="1">
        <f t="shared" ca="1" si="20"/>
        <v>5</v>
      </c>
      <c r="T217" s="3">
        <f t="shared" ca="1" si="21"/>
        <v>267</v>
      </c>
    </row>
    <row r="218" spans="2:20" x14ac:dyDescent="0.3">
      <c r="B218" s="1">
        <f t="shared" ca="1" si="17"/>
        <v>-0.20202780278490318</v>
      </c>
      <c r="F218" s="1">
        <f t="shared" ca="1" si="18"/>
        <v>0.1746362692746419</v>
      </c>
      <c r="J218" s="1">
        <f t="shared" ca="1" si="19"/>
        <v>0.56863994597236844</v>
      </c>
      <c r="N218" s="1">
        <f t="shared" ca="1" si="20"/>
        <v>5</v>
      </c>
      <c r="T218" s="3">
        <f t="shared" ca="1" si="21"/>
        <v>574</v>
      </c>
    </row>
    <row r="219" spans="2:20" x14ac:dyDescent="0.3">
      <c r="B219" s="1">
        <f t="shared" ca="1" si="17"/>
        <v>-9.7938748525760205E-2</v>
      </c>
      <c r="F219" s="1">
        <f t="shared" ca="1" si="18"/>
        <v>2.939067869099858</v>
      </c>
      <c r="J219" s="1">
        <f t="shared" ca="1" si="19"/>
        <v>0.44828652846713468</v>
      </c>
      <c r="N219" s="1">
        <f t="shared" ca="1" si="20"/>
        <v>2</v>
      </c>
      <c r="T219" s="3">
        <f t="shared" ca="1" si="21"/>
        <v>991</v>
      </c>
    </row>
    <row r="220" spans="2:20" x14ac:dyDescent="0.3">
      <c r="B220" s="1">
        <f t="shared" ca="1" si="17"/>
        <v>-0.36603961202069668</v>
      </c>
      <c r="F220" s="1">
        <f t="shared" ca="1" si="18"/>
        <v>1.4301207253960813</v>
      </c>
      <c r="J220" s="1">
        <f t="shared" ca="1" si="19"/>
        <v>0.16816452125643444</v>
      </c>
      <c r="N220" s="1">
        <f t="shared" ca="1" si="20"/>
        <v>4</v>
      </c>
      <c r="T220" s="3">
        <f t="shared" ca="1" si="21"/>
        <v>309</v>
      </c>
    </row>
    <row r="221" spans="2:20" x14ac:dyDescent="0.3">
      <c r="B221" s="1">
        <f t="shared" ca="1" si="17"/>
        <v>3.0246199884940185E-2</v>
      </c>
      <c r="F221" s="1">
        <f t="shared" ca="1" si="18"/>
        <v>0.22982467476336266</v>
      </c>
      <c r="J221" s="1">
        <f t="shared" ca="1" si="19"/>
        <v>0.32023227567920409</v>
      </c>
      <c r="N221" s="1">
        <f t="shared" ca="1" si="20"/>
        <v>5</v>
      </c>
      <c r="T221" s="3">
        <f t="shared" ca="1" si="21"/>
        <v>237</v>
      </c>
    </row>
    <row r="222" spans="2:20" x14ac:dyDescent="0.3">
      <c r="B222" s="1">
        <f t="shared" ca="1" si="17"/>
        <v>-0.13371062311109833</v>
      </c>
      <c r="F222" s="1">
        <f t="shared" ca="1" si="18"/>
        <v>0.4749788223582464</v>
      </c>
      <c r="J222" s="1">
        <f t="shared" ca="1" si="19"/>
        <v>0.59753327042519344</v>
      </c>
      <c r="N222" s="1">
        <f t="shared" ca="1" si="20"/>
        <v>5</v>
      </c>
      <c r="T222" s="3">
        <f t="shared" ca="1" si="21"/>
        <v>456</v>
      </c>
    </row>
    <row r="223" spans="2:20" x14ac:dyDescent="0.3">
      <c r="B223" s="1">
        <f t="shared" ca="1" si="17"/>
        <v>0.16834407041578089</v>
      </c>
      <c r="F223" s="1">
        <f t="shared" ca="1" si="18"/>
        <v>0.35831622597830831</v>
      </c>
      <c r="J223" s="1">
        <f t="shared" ca="1" si="19"/>
        <v>0.46686372030206036</v>
      </c>
      <c r="N223" s="1">
        <f t="shared" ca="1" si="20"/>
        <v>5</v>
      </c>
      <c r="T223" s="3">
        <f t="shared" ca="1" si="21"/>
        <v>494</v>
      </c>
    </row>
    <row r="224" spans="2:20" x14ac:dyDescent="0.3">
      <c r="B224" s="1">
        <f t="shared" ca="1" si="17"/>
        <v>0.86193038213529372</v>
      </c>
      <c r="F224" s="1">
        <f t="shared" ca="1" si="18"/>
        <v>2.0868682118088877</v>
      </c>
      <c r="J224" s="1">
        <f t="shared" ca="1" si="19"/>
        <v>8.4094384955179402E-2</v>
      </c>
      <c r="N224" s="1">
        <f t="shared" ca="1" si="20"/>
        <v>1</v>
      </c>
      <c r="T224" s="3">
        <f t="shared" ca="1" si="21"/>
        <v>744</v>
      </c>
    </row>
    <row r="225" spans="2:20" x14ac:dyDescent="0.3">
      <c r="B225" s="1">
        <f t="shared" ca="1" si="17"/>
        <v>-2.2313177859547828</v>
      </c>
      <c r="F225" s="1">
        <f t="shared" ca="1" si="18"/>
        <v>0.16035149218370937</v>
      </c>
      <c r="J225" s="1">
        <f t="shared" ca="1" si="19"/>
        <v>0.78980653355877428</v>
      </c>
      <c r="N225" s="1">
        <f t="shared" ca="1" si="20"/>
        <v>5</v>
      </c>
      <c r="T225" s="3">
        <f t="shared" ca="1" si="21"/>
        <v>425</v>
      </c>
    </row>
    <row r="226" spans="2:20" x14ac:dyDescent="0.3">
      <c r="B226" s="1">
        <f t="shared" ca="1" si="17"/>
        <v>1.6805831668596216</v>
      </c>
      <c r="F226" s="1">
        <f t="shared" ca="1" si="18"/>
        <v>0.8787222561351522</v>
      </c>
      <c r="J226" s="1">
        <f t="shared" ca="1" si="19"/>
        <v>1.9776762735962405E-3</v>
      </c>
      <c r="N226" s="1">
        <f t="shared" ca="1" si="20"/>
        <v>4</v>
      </c>
      <c r="T226" s="3">
        <f t="shared" ca="1" si="21"/>
        <v>870</v>
      </c>
    </row>
    <row r="227" spans="2:20" x14ac:dyDescent="0.3">
      <c r="B227" s="1">
        <f t="shared" ca="1" si="17"/>
        <v>-0.59787457490863405</v>
      </c>
      <c r="F227" s="1">
        <f t="shared" ca="1" si="18"/>
        <v>0.96032163200028742</v>
      </c>
      <c r="J227" s="1">
        <f t="shared" ca="1" si="19"/>
        <v>0.8807952504714639</v>
      </c>
      <c r="N227" s="1">
        <f t="shared" ca="1" si="20"/>
        <v>5</v>
      </c>
      <c r="T227" s="3">
        <f t="shared" ca="1" si="21"/>
        <v>126</v>
      </c>
    </row>
    <row r="228" spans="2:20" x14ac:dyDescent="0.3">
      <c r="B228" s="1">
        <f t="shared" ca="1" si="17"/>
        <v>0.58783077951859419</v>
      </c>
      <c r="F228" s="1">
        <f t="shared" ca="1" si="18"/>
        <v>0.4388281610316247</v>
      </c>
      <c r="J228" s="1">
        <f t="shared" ca="1" si="19"/>
        <v>0.60342515545077557</v>
      </c>
      <c r="N228" s="1">
        <f t="shared" ca="1" si="20"/>
        <v>5</v>
      </c>
      <c r="T228" s="3">
        <f t="shared" ca="1" si="21"/>
        <v>161</v>
      </c>
    </row>
    <row r="229" spans="2:20" x14ac:dyDescent="0.3">
      <c r="B229" s="1">
        <f t="shared" ca="1" si="17"/>
        <v>0.60737454253058087</v>
      </c>
      <c r="F229" s="1">
        <f t="shared" ca="1" si="18"/>
        <v>0.318440270720033</v>
      </c>
      <c r="J229" s="1">
        <f t="shared" ca="1" si="19"/>
        <v>0.32157345295007933</v>
      </c>
      <c r="N229" s="1">
        <f t="shared" ca="1" si="20"/>
        <v>4</v>
      </c>
      <c r="T229" s="3">
        <f t="shared" ca="1" si="21"/>
        <v>721</v>
      </c>
    </row>
    <row r="230" spans="2:20" x14ac:dyDescent="0.3">
      <c r="B230" s="1">
        <f t="shared" ca="1" si="17"/>
        <v>-0.59540024387361901</v>
      </c>
      <c r="F230" s="1">
        <f t="shared" ca="1" si="18"/>
        <v>0.23278613763554742</v>
      </c>
      <c r="J230" s="1">
        <f t="shared" ca="1" si="19"/>
        <v>0.61330758137839303</v>
      </c>
      <c r="N230" s="1">
        <f t="shared" ca="1" si="20"/>
        <v>3</v>
      </c>
      <c r="T230" s="3"/>
    </row>
    <row r="231" spans="2:20" x14ac:dyDescent="0.3">
      <c r="B231" s="1">
        <f t="shared" ca="1" si="17"/>
        <v>-0.73642233439536453</v>
      </c>
      <c r="F231" s="1">
        <f t="shared" ca="1" si="18"/>
        <v>0.17726791803194031</v>
      </c>
      <c r="J231" s="1">
        <f t="shared" ca="1" si="19"/>
        <v>0.57647058521601324</v>
      </c>
      <c r="N231" s="1">
        <f t="shared" ca="1" si="20"/>
        <v>5</v>
      </c>
      <c r="T231" s="3"/>
    </row>
    <row r="232" spans="2:20" x14ac:dyDescent="0.3">
      <c r="B232" s="1">
        <f t="shared" ca="1" si="17"/>
        <v>0.1733975099842088</v>
      </c>
      <c r="F232" s="1">
        <f t="shared" ca="1" si="18"/>
        <v>0.82075472072083411</v>
      </c>
      <c r="J232" s="1">
        <f t="shared" ca="1" si="19"/>
        <v>9.6258102527841283E-2</v>
      </c>
      <c r="N232" s="1">
        <f t="shared" ca="1" si="20"/>
        <v>2</v>
      </c>
      <c r="T232" s="3"/>
    </row>
    <row r="233" spans="2:20" x14ac:dyDescent="0.3">
      <c r="B233" s="1">
        <f t="shared" ca="1" si="17"/>
        <v>1.0161877329649907</v>
      </c>
      <c r="F233" s="1">
        <f t="shared" ca="1" si="18"/>
        <v>2.0777975715040005</v>
      </c>
      <c r="J233" s="1">
        <f t="shared" ca="1" si="19"/>
        <v>0.85931516724116264</v>
      </c>
      <c r="N233" s="1">
        <f t="shared" ca="1" si="20"/>
        <v>5</v>
      </c>
      <c r="T233" s="3"/>
    </row>
    <row r="234" spans="2:20" x14ac:dyDescent="0.3">
      <c r="B234" s="1">
        <f t="shared" ca="1" si="17"/>
        <v>-0.93658519383962213</v>
      </c>
      <c r="F234" s="1">
        <f t="shared" ca="1" si="18"/>
        <v>0.44038296074358474</v>
      </c>
      <c r="J234" s="1">
        <f t="shared" ca="1" si="19"/>
        <v>0.26463241735498644</v>
      </c>
      <c r="N234" s="1">
        <f t="shared" ca="1" si="20"/>
        <v>5</v>
      </c>
      <c r="T234" s="3"/>
    </row>
    <row r="235" spans="2:20" x14ac:dyDescent="0.3">
      <c r="B235" s="1">
        <f t="shared" ca="1" si="17"/>
        <v>0.83184847743164947</v>
      </c>
      <c r="F235" s="1">
        <f t="shared" ca="1" si="18"/>
        <v>2.6616138045018616</v>
      </c>
      <c r="J235" s="1">
        <f t="shared" ca="1" si="19"/>
        <v>0.83721649772493434</v>
      </c>
      <c r="N235" s="1">
        <f t="shared" ca="1" si="20"/>
        <v>3</v>
      </c>
      <c r="T235" s="3"/>
    </row>
    <row r="236" spans="2:20" x14ac:dyDescent="0.3">
      <c r="B236" s="1">
        <f t="shared" ca="1" si="17"/>
        <v>-0.76250589390175894</v>
      </c>
      <c r="F236" s="1">
        <f t="shared" ca="1" si="18"/>
        <v>1.3456757629738783</v>
      </c>
      <c r="J236" s="1">
        <f t="shared" ca="1" si="19"/>
        <v>0.92959748192645053</v>
      </c>
      <c r="N236" s="1">
        <f t="shared" ca="1" si="20"/>
        <v>3</v>
      </c>
      <c r="T236" s="3"/>
    </row>
    <row r="237" spans="2:20" x14ac:dyDescent="0.3">
      <c r="B237" s="1">
        <f t="shared" ca="1" si="17"/>
        <v>-0.67607261914119732</v>
      </c>
      <c r="F237" s="1">
        <f t="shared" ca="1" si="18"/>
        <v>0.17869199065004568</v>
      </c>
      <c r="J237" s="1">
        <f t="shared" ca="1" si="19"/>
        <v>5.2492165794444046E-2</v>
      </c>
      <c r="N237" s="1">
        <f t="shared" ca="1" si="20"/>
        <v>1</v>
      </c>
      <c r="T237" s="3"/>
    </row>
    <row r="238" spans="2:20" x14ac:dyDescent="0.3">
      <c r="B238" s="1">
        <f t="shared" ca="1" si="17"/>
        <v>-0.69985966594456295</v>
      </c>
      <c r="F238" s="1">
        <f t="shared" ca="1" si="18"/>
        <v>0.41237668537017436</v>
      </c>
      <c r="J238" s="1">
        <f t="shared" ca="1" si="19"/>
        <v>0.94764743140200058</v>
      </c>
      <c r="N238" s="1">
        <f t="shared" ca="1" si="20"/>
        <v>5</v>
      </c>
      <c r="T238" s="3"/>
    </row>
    <row r="239" spans="2:20" x14ac:dyDescent="0.3">
      <c r="B239" s="1">
        <f t="shared" ca="1" si="17"/>
        <v>3.8802220948664962E-3</v>
      </c>
      <c r="F239" s="1">
        <f t="shared" ca="1" si="18"/>
        <v>0.82347969136433641</v>
      </c>
      <c r="J239" s="1">
        <f t="shared" ca="1" si="19"/>
        <v>9.3383688839460688E-2</v>
      </c>
      <c r="N239" s="1">
        <f t="shared" ca="1" si="20"/>
        <v>4</v>
      </c>
      <c r="T239" s="3"/>
    </row>
    <row r="240" spans="2:20" x14ac:dyDescent="0.3">
      <c r="B240" s="1">
        <f t="shared" ca="1" si="17"/>
        <v>-1.0516720246215552</v>
      </c>
      <c r="F240" s="1">
        <f t="shared" ca="1" si="18"/>
        <v>0.48613433453939153</v>
      </c>
      <c r="J240" s="1">
        <f t="shared" ca="1" si="19"/>
        <v>0.71184831933869142</v>
      </c>
      <c r="N240" s="1">
        <f t="shared" ca="1" si="20"/>
        <v>4</v>
      </c>
      <c r="T240" s="3"/>
    </row>
    <row r="241" spans="2:20" x14ac:dyDescent="0.3">
      <c r="B241" s="1">
        <f t="shared" ca="1" si="17"/>
        <v>-1.1646320340608136</v>
      </c>
      <c r="F241" s="1">
        <f t="shared" ca="1" si="18"/>
        <v>0.55957892207574633</v>
      </c>
      <c r="J241" s="1">
        <f t="shared" ca="1" si="19"/>
        <v>0.63685888316441808</v>
      </c>
      <c r="N241" s="1">
        <f t="shared" ca="1" si="20"/>
        <v>5</v>
      </c>
      <c r="T241" s="3"/>
    </row>
    <row r="242" spans="2:20" x14ac:dyDescent="0.3">
      <c r="B242" s="1">
        <f t="shared" ca="1" si="17"/>
        <v>0.1991126802136351</v>
      </c>
      <c r="F242" s="1">
        <f t="shared" ca="1" si="18"/>
        <v>2.9160859759728712</v>
      </c>
      <c r="J242" s="1">
        <f t="shared" ca="1" si="19"/>
        <v>0.97087641440284733</v>
      </c>
      <c r="N242" s="1">
        <f t="shared" ca="1" si="20"/>
        <v>5</v>
      </c>
      <c r="T242" s="3"/>
    </row>
    <row r="243" spans="2:20" x14ac:dyDescent="0.3">
      <c r="B243" s="1">
        <f t="shared" ca="1" si="17"/>
        <v>1.1647048138479592</v>
      </c>
      <c r="F243" s="1">
        <f t="shared" ca="1" si="18"/>
        <v>0.45425038182702415</v>
      </c>
      <c r="J243" s="1">
        <f t="shared" ca="1" si="19"/>
        <v>0.73426140738697754</v>
      </c>
      <c r="N243" s="1">
        <f t="shared" ca="1" si="20"/>
        <v>4</v>
      </c>
      <c r="T243" s="3"/>
    </row>
    <row r="244" spans="2:20" x14ac:dyDescent="0.3">
      <c r="B244" s="1">
        <f t="shared" ca="1" si="17"/>
        <v>0.97847221468615264</v>
      </c>
      <c r="F244" s="1">
        <f t="shared" ca="1" si="18"/>
        <v>1.0511051583084969</v>
      </c>
      <c r="J244" s="1">
        <f t="shared" ca="1" si="19"/>
        <v>0.81855635203276556</v>
      </c>
      <c r="N244" s="1">
        <f t="shared" ca="1" si="20"/>
        <v>2</v>
      </c>
      <c r="T244" s="3"/>
    </row>
    <row r="245" spans="2:20" x14ac:dyDescent="0.3">
      <c r="B245" s="1">
        <f t="shared" ca="1" si="17"/>
        <v>0.56000364403445435</v>
      </c>
      <c r="F245" s="1">
        <f t="shared" ca="1" si="18"/>
        <v>0.28428858604307949</v>
      </c>
      <c r="J245" s="1">
        <f t="shared" ca="1" si="19"/>
        <v>0.77041553996066747</v>
      </c>
      <c r="N245" s="1">
        <f t="shared" ca="1" si="20"/>
        <v>4</v>
      </c>
      <c r="T245" s="3"/>
    </row>
    <row r="246" spans="2:20" x14ac:dyDescent="0.3">
      <c r="B246" s="1">
        <f t="shared" ca="1" si="17"/>
        <v>-1.2155789956077157</v>
      </c>
      <c r="F246" s="1">
        <f t="shared" ca="1" si="18"/>
        <v>0.64971873242998102</v>
      </c>
      <c r="J246" s="1">
        <f t="shared" ca="1" si="19"/>
        <v>0.27960447016387446</v>
      </c>
      <c r="N246" s="1">
        <f t="shared" ca="1" si="20"/>
        <v>2</v>
      </c>
      <c r="T246" s="3"/>
    </row>
    <row r="247" spans="2:20" x14ac:dyDescent="0.3">
      <c r="B247" s="1">
        <f t="shared" ca="1" si="17"/>
        <v>1.1716477420310292</v>
      </c>
      <c r="F247" s="1">
        <f t="shared" ca="1" si="18"/>
        <v>1.4119332190210578</v>
      </c>
      <c r="J247" s="1">
        <f t="shared" ca="1" si="19"/>
        <v>0.88297374258056716</v>
      </c>
      <c r="N247" s="1">
        <f t="shared" ca="1" si="20"/>
        <v>2</v>
      </c>
      <c r="T247" s="3"/>
    </row>
    <row r="248" spans="2:20" x14ac:dyDescent="0.3">
      <c r="B248" s="1">
        <f t="shared" ca="1" si="17"/>
        <v>0.94534238091022138</v>
      </c>
      <c r="F248" s="1">
        <f t="shared" ca="1" si="18"/>
        <v>0.24545264280557555</v>
      </c>
      <c r="J248" s="1">
        <f t="shared" ca="1" si="19"/>
        <v>0.24081636242627624</v>
      </c>
      <c r="N248" s="1">
        <f t="shared" ca="1" si="20"/>
        <v>3</v>
      </c>
      <c r="T248" s="3"/>
    </row>
    <row r="249" spans="2:20" x14ac:dyDescent="0.3">
      <c r="B249" s="1">
        <f t="shared" ca="1" si="17"/>
        <v>-0.75212732873700239</v>
      </c>
      <c r="F249" s="1">
        <f t="shared" ca="1" si="18"/>
        <v>1.5172918377950815</v>
      </c>
      <c r="J249" s="1">
        <f t="shared" ca="1" si="19"/>
        <v>0.48122306128229375</v>
      </c>
      <c r="N249" s="1">
        <f t="shared" ca="1" si="20"/>
        <v>5</v>
      </c>
      <c r="T249" s="3"/>
    </row>
    <row r="250" spans="2:20" x14ac:dyDescent="0.3">
      <c r="B250" s="1">
        <f t="shared" ca="1" si="17"/>
        <v>0.40636354880673509</v>
      </c>
      <c r="F250" s="1">
        <f t="shared" ca="1" si="18"/>
        <v>0.53226373731256627</v>
      </c>
      <c r="J250" s="1">
        <f t="shared" ca="1" si="19"/>
        <v>0.83081722408392478</v>
      </c>
      <c r="N250" s="1">
        <f t="shared" ca="1" si="20"/>
        <v>5</v>
      </c>
      <c r="T250" s="3"/>
    </row>
    <row r="251" spans="2:20" x14ac:dyDescent="0.3">
      <c r="B251" s="1">
        <f t="shared" ca="1" si="17"/>
        <v>0.35579322874938629</v>
      </c>
      <c r="F251" s="1">
        <f t="shared" ca="1" si="18"/>
        <v>0.27791847855923268</v>
      </c>
      <c r="J251" s="1">
        <f t="shared" ca="1" si="19"/>
        <v>0.48346190401447608</v>
      </c>
      <c r="N251" s="1">
        <f t="shared" ca="1" si="20"/>
        <v>1</v>
      </c>
      <c r="T251" s="3"/>
    </row>
    <row r="252" spans="2:20" x14ac:dyDescent="0.3">
      <c r="B252" s="1">
        <f t="shared" ca="1" si="17"/>
        <v>2.2871930404102129E-2</v>
      </c>
      <c r="F252" s="1">
        <f t="shared" ca="1" si="18"/>
        <v>1.2189593834890664</v>
      </c>
      <c r="J252" s="1">
        <f t="shared" ca="1" si="19"/>
        <v>0.10954856878616503</v>
      </c>
      <c r="N252" s="1">
        <f t="shared" ca="1" si="20"/>
        <v>5</v>
      </c>
      <c r="T252" s="3"/>
    </row>
    <row r="253" spans="2:20" x14ac:dyDescent="0.3">
      <c r="B253" s="1">
        <f t="shared" ca="1" si="17"/>
        <v>-0.45222656437151848</v>
      </c>
      <c r="F253" s="1">
        <f t="shared" ca="1" si="18"/>
        <v>1.0370303233978539</v>
      </c>
      <c r="J253" s="1">
        <f t="shared" ca="1" si="19"/>
        <v>0.96909126946325241</v>
      </c>
      <c r="N253" s="1">
        <f t="shared" ca="1" si="20"/>
        <v>3</v>
      </c>
      <c r="T253" s="3"/>
    </row>
    <row r="254" spans="2:20" x14ac:dyDescent="0.3">
      <c r="B254" s="1">
        <f t="shared" ca="1" si="17"/>
        <v>0.35985447733302284</v>
      </c>
      <c r="F254" s="1">
        <f t="shared" ca="1" si="18"/>
        <v>1.5732158751274699</v>
      </c>
      <c r="J254" s="1">
        <f t="shared" ca="1" si="19"/>
        <v>1.6957810884217661E-2</v>
      </c>
      <c r="N254" s="1">
        <f t="shared" ca="1" si="20"/>
        <v>5</v>
      </c>
      <c r="T254" s="3"/>
    </row>
    <row r="255" spans="2:20" x14ac:dyDescent="0.3">
      <c r="B255" s="1">
        <f t="shared" ca="1" si="17"/>
        <v>-8.5830979386774808E-2</v>
      </c>
      <c r="F255" s="1">
        <f t="shared" ca="1" si="18"/>
        <v>0.76306389801760599</v>
      </c>
      <c r="J255" s="1">
        <f t="shared" ca="1" si="19"/>
        <v>0.87925362965248166</v>
      </c>
      <c r="N255" s="1">
        <f t="shared" ca="1" si="20"/>
        <v>5</v>
      </c>
      <c r="T255" s="3"/>
    </row>
    <row r="256" spans="2:20" x14ac:dyDescent="0.3">
      <c r="B256" s="1">
        <f t="shared" ca="1" si="17"/>
        <v>0.18840300543740873</v>
      </c>
      <c r="F256" s="1">
        <f t="shared" ca="1" si="18"/>
        <v>0.83157596761245967</v>
      </c>
      <c r="J256" s="1">
        <f t="shared" ca="1" si="19"/>
        <v>4.6787837435887325E-2</v>
      </c>
      <c r="N256" s="1">
        <f t="shared" ca="1" si="20"/>
        <v>5</v>
      </c>
      <c r="T256" s="3"/>
    </row>
    <row r="257" spans="2:20" x14ac:dyDescent="0.3">
      <c r="B257" s="1">
        <f t="shared" ca="1" si="17"/>
        <v>-0.39252537109267155</v>
      </c>
      <c r="F257" s="1">
        <f t="shared" ca="1" si="18"/>
        <v>1.3350606489560284</v>
      </c>
      <c r="J257" s="1">
        <f t="shared" ca="1" si="19"/>
        <v>0.86040391589829079</v>
      </c>
      <c r="N257" s="1">
        <f t="shared" ca="1" si="20"/>
        <v>5</v>
      </c>
      <c r="T257" s="3"/>
    </row>
    <row r="258" spans="2:20" x14ac:dyDescent="0.3">
      <c r="B258" s="1">
        <f t="shared" ca="1" si="17"/>
        <v>0.27218409590805676</v>
      </c>
      <c r="F258" s="1">
        <f t="shared" ca="1" si="18"/>
        <v>1.1421542606928328</v>
      </c>
      <c r="J258" s="1">
        <f t="shared" ca="1" si="19"/>
        <v>9.9008441639902411E-2</v>
      </c>
      <c r="N258" s="1">
        <f t="shared" ca="1" si="20"/>
        <v>1</v>
      </c>
      <c r="T258" s="3"/>
    </row>
    <row r="259" spans="2:20" x14ac:dyDescent="0.3">
      <c r="B259" s="1">
        <f t="shared" ca="1" si="17"/>
        <v>0.38826752098037609</v>
      </c>
      <c r="F259" s="1">
        <f t="shared" ca="1" si="18"/>
        <v>0.35011593676661651</v>
      </c>
      <c r="J259" s="1">
        <f t="shared" ca="1" si="19"/>
        <v>0.20709267208502813</v>
      </c>
      <c r="N259" s="1">
        <f t="shared" ca="1" si="20"/>
        <v>3</v>
      </c>
      <c r="T259" s="3"/>
    </row>
    <row r="260" spans="2:20" x14ac:dyDescent="0.3">
      <c r="B260" s="1">
        <f t="shared" ca="1" si="17"/>
        <v>-2.3560674612116816</v>
      </c>
      <c r="F260" s="1">
        <f t="shared" ca="1" si="18"/>
        <v>1.695349445531112</v>
      </c>
      <c r="J260" s="1">
        <f t="shared" ca="1" si="19"/>
        <v>0.15876632329742479</v>
      </c>
      <c r="N260" s="1">
        <f t="shared" ca="1" si="20"/>
        <v>5</v>
      </c>
      <c r="T260" s="3"/>
    </row>
    <row r="261" spans="2:20" x14ac:dyDescent="0.3">
      <c r="B261" s="1">
        <f t="shared" ref="B261:B324" ca="1" si="22">NORMINV(RAND(),0,1)</f>
        <v>-0.79483678521636669</v>
      </c>
      <c r="F261" s="1">
        <f t="shared" ref="F261:F324" ca="1" si="23">_xlfn.EXPON.DIST(RAND(),3,FALSE)</f>
        <v>2.5629640517169427</v>
      </c>
      <c r="J261" s="1">
        <f t="shared" ref="J261:J324" ca="1" si="24">RAND()</f>
        <v>0.69574793806714585</v>
      </c>
      <c r="N261" s="1">
        <f t="shared" ref="N261:N324" ca="1" si="25">VLOOKUP(RAND(),$P$17:$Q$26,2,TRUE)</f>
        <v>5</v>
      </c>
      <c r="T261" s="3"/>
    </row>
    <row r="262" spans="2:20" x14ac:dyDescent="0.3">
      <c r="B262" s="1">
        <f t="shared" ca="1" si="22"/>
        <v>-0.2103090728177173</v>
      </c>
      <c r="F262" s="1">
        <f t="shared" ca="1" si="23"/>
        <v>1.6458697913986411</v>
      </c>
      <c r="J262" s="1">
        <f t="shared" ca="1" si="24"/>
        <v>5.3188505940666375E-2</v>
      </c>
      <c r="N262" s="1">
        <f t="shared" ca="1" si="25"/>
        <v>5</v>
      </c>
      <c r="T262" s="3"/>
    </row>
    <row r="263" spans="2:20" x14ac:dyDescent="0.3">
      <c r="B263" s="1">
        <f t="shared" ca="1" si="22"/>
        <v>0.36017450473985441</v>
      </c>
      <c r="F263" s="1">
        <f t="shared" ca="1" si="23"/>
        <v>0.32169704728437559</v>
      </c>
      <c r="J263" s="1">
        <f t="shared" ca="1" si="24"/>
        <v>0.77481380411291323</v>
      </c>
      <c r="N263" s="1">
        <f t="shared" ca="1" si="25"/>
        <v>5</v>
      </c>
      <c r="T263" s="3"/>
    </row>
    <row r="264" spans="2:20" x14ac:dyDescent="0.3">
      <c r="B264" s="1">
        <f t="shared" ca="1" si="22"/>
        <v>-1.7521572689185103</v>
      </c>
      <c r="F264" s="1">
        <f t="shared" ca="1" si="23"/>
        <v>0.36103288937029399</v>
      </c>
      <c r="J264" s="1">
        <f t="shared" ca="1" si="24"/>
        <v>0.1238231851911169</v>
      </c>
      <c r="N264" s="1">
        <f t="shared" ca="1" si="25"/>
        <v>5</v>
      </c>
      <c r="T264" s="3"/>
    </row>
    <row r="265" spans="2:20" x14ac:dyDescent="0.3">
      <c r="B265" s="1">
        <f t="shared" ca="1" si="22"/>
        <v>0.41918298441834084</v>
      </c>
      <c r="F265" s="1">
        <f t="shared" ca="1" si="23"/>
        <v>2.545056476194854</v>
      </c>
      <c r="J265" s="1">
        <f t="shared" ca="1" si="24"/>
        <v>0.24260585491349795</v>
      </c>
      <c r="N265" s="1">
        <f t="shared" ca="1" si="25"/>
        <v>2</v>
      </c>
      <c r="T265" s="3"/>
    </row>
    <row r="266" spans="2:20" x14ac:dyDescent="0.3">
      <c r="B266" s="1">
        <f t="shared" ca="1" si="22"/>
        <v>-0.45708918533272996</v>
      </c>
      <c r="F266" s="1">
        <f t="shared" ca="1" si="23"/>
        <v>1.7527520315491234</v>
      </c>
      <c r="J266" s="1">
        <f t="shared" ca="1" si="24"/>
        <v>5.690886534998707E-2</v>
      </c>
      <c r="N266" s="1">
        <f t="shared" ca="1" si="25"/>
        <v>5</v>
      </c>
      <c r="T266" s="3"/>
    </row>
    <row r="267" spans="2:20" x14ac:dyDescent="0.3">
      <c r="B267" s="1">
        <f t="shared" ca="1" si="22"/>
        <v>2.0147761949708127</v>
      </c>
      <c r="F267" s="1">
        <f t="shared" ca="1" si="23"/>
        <v>0.38524720604033313</v>
      </c>
      <c r="J267" s="1">
        <f t="shared" ca="1" si="24"/>
        <v>0.57561056563125335</v>
      </c>
      <c r="N267" s="1">
        <f t="shared" ca="1" si="25"/>
        <v>4</v>
      </c>
      <c r="T267" s="3"/>
    </row>
    <row r="268" spans="2:20" x14ac:dyDescent="0.3">
      <c r="B268" s="1">
        <f t="shared" ca="1" si="22"/>
        <v>0.20205663226762474</v>
      </c>
      <c r="F268" s="1">
        <f t="shared" ca="1" si="23"/>
        <v>1.3867584191039488</v>
      </c>
      <c r="J268" s="1">
        <f t="shared" ca="1" si="24"/>
        <v>0.92052244745207268</v>
      </c>
      <c r="N268" s="1">
        <f t="shared" ca="1" si="25"/>
        <v>3</v>
      </c>
      <c r="T268" s="3"/>
    </row>
    <row r="269" spans="2:20" x14ac:dyDescent="0.3">
      <c r="B269" s="1">
        <f t="shared" ca="1" si="22"/>
        <v>-0.32601699430254477</v>
      </c>
      <c r="F269" s="1">
        <f t="shared" ca="1" si="23"/>
        <v>0.15375391872956592</v>
      </c>
      <c r="J269" s="1">
        <f t="shared" ca="1" si="24"/>
        <v>7.2324193783467106E-2</v>
      </c>
      <c r="N269" s="1">
        <f t="shared" ca="1" si="25"/>
        <v>5</v>
      </c>
      <c r="T269" s="3"/>
    </row>
    <row r="270" spans="2:20" x14ac:dyDescent="0.3">
      <c r="B270" s="1">
        <f t="shared" ca="1" si="22"/>
        <v>1.597272262167976</v>
      </c>
      <c r="F270" s="1">
        <f t="shared" ca="1" si="23"/>
        <v>1.4333716275067574</v>
      </c>
      <c r="J270" s="1">
        <f t="shared" ca="1" si="24"/>
        <v>0.53098299059554044</v>
      </c>
      <c r="N270" s="1">
        <f t="shared" ca="1" si="25"/>
        <v>2</v>
      </c>
      <c r="T270" s="3"/>
    </row>
    <row r="271" spans="2:20" x14ac:dyDescent="0.3">
      <c r="B271" s="1">
        <f t="shared" ca="1" si="22"/>
        <v>-0.56819984764127263</v>
      </c>
      <c r="F271" s="1">
        <f t="shared" ca="1" si="23"/>
        <v>0.70432132342315157</v>
      </c>
      <c r="J271" s="1">
        <f t="shared" ca="1" si="24"/>
        <v>0.30066682138750345</v>
      </c>
      <c r="N271" s="1">
        <f t="shared" ca="1" si="25"/>
        <v>5</v>
      </c>
      <c r="T271" s="3"/>
    </row>
    <row r="272" spans="2:20" x14ac:dyDescent="0.3">
      <c r="B272" s="1">
        <f t="shared" ca="1" si="22"/>
        <v>1.8381578328227155</v>
      </c>
      <c r="F272" s="1">
        <f t="shared" ca="1" si="23"/>
        <v>0.97487889975906583</v>
      </c>
      <c r="J272" s="1">
        <f t="shared" ca="1" si="24"/>
        <v>0.73566003460302642</v>
      </c>
      <c r="N272" s="1">
        <f t="shared" ca="1" si="25"/>
        <v>5</v>
      </c>
      <c r="T272" s="3"/>
    </row>
    <row r="273" spans="2:20" x14ac:dyDescent="0.3">
      <c r="B273" s="1">
        <f t="shared" ca="1" si="22"/>
        <v>1.1913582660156157</v>
      </c>
      <c r="F273" s="1">
        <f t="shared" ca="1" si="23"/>
        <v>0.74787476747229142</v>
      </c>
      <c r="J273" s="1">
        <f t="shared" ca="1" si="24"/>
        <v>0.22154908900710968</v>
      </c>
      <c r="N273" s="1">
        <f t="shared" ca="1" si="25"/>
        <v>2</v>
      </c>
      <c r="T273" s="3"/>
    </row>
    <row r="274" spans="2:20" x14ac:dyDescent="0.3">
      <c r="B274" s="1">
        <f t="shared" ca="1" si="22"/>
        <v>-0.36151010506516268</v>
      </c>
      <c r="F274" s="1">
        <f t="shared" ca="1" si="23"/>
        <v>1.636143013019923</v>
      </c>
      <c r="J274" s="1">
        <f t="shared" ca="1" si="24"/>
        <v>0.53725074020106978</v>
      </c>
      <c r="N274" s="1">
        <f t="shared" ca="1" si="25"/>
        <v>3</v>
      </c>
      <c r="T274" s="3"/>
    </row>
    <row r="275" spans="2:20" x14ac:dyDescent="0.3">
      <c r="B275" s="1">
        <f t="shared" ca="1" si="22"/>
        <v>1.2265041540369144</v>
      </c>
      <c r="F275" s="1">
        <f t="shared" ca="1" si="23"/>
        <v>2.2612262735970958</v>
      </c>
      <c r="J275" s="1">
        <f t="shared" ca="1" si="24"/>
        <v>0.17176317548964837</v>
      </c>
      <c r="N275" s="1">
        <f t="shared" ca="1" si="25"/>
        <v>3</v>
      </c>
      <c r="T275" s="3"/>
    </row>
    <row r="276" spans="2:20" x14ac:dyDescent="0.3">
      <c r="B276" s="1">
        <f t="shared" ca="1" si="22"/>
        <v>-1.3328985467138417</v>
      </c>
      <c r="F276" s="1">
        <f t="shared" ca="1" si="23"/>
        <v>2.0954225633334969</v>
      </c>
      <c r="J276" s="1">
        <f t="shared" ca="1" si="24"/>
        <v>6.694003699325457E-2</v>
      </c>
      <c r="N276" s="1">
        <f t="shared" ca="1" si="25"/>
        <v>5</v>
      </c>
      <c r="T276" s="3"/>
    </row>
    <row r="277" spans="2:20" x14ac:dyDescent="0.3">
      <c r="B277" s="1">
        <f t="shared" ca="1" si="22"/>
        <v>-0.82785237627745667</v>
      </c>
      <c r="F277" s="1">
        <f t="shared" ca="1" si="23"/>
        <v>2.016698257049014</v>
      </c>
      <c r="J277" s="1">
        <f t="shared" ca="1" si="24"/>
        <v>1.4890831540087524E-3</v>
      </c>
      <c r="N277" s="1">
        <f t="shared" ca="1" si="25"/>
        <v>5</v>
      </c>
      <c r="T277" s="3"/>
    </row>
    <row r="278" spans="2:20" x14ac:dyDescent="0.3">
      <c r="B278" s="1">
        <f t="shared" ca="1" si="22"/>
        <v>-1.2171458283076331</v>
      </c>
      <c r="F278" s="1">
        <f t="shared" ca="1" si="23"/>
        <v>0.22695276782397242</v>
      </c>
      <c r="J278" s="1">
        <f t="shared" ca="1" si="24"/>
        <v>0.15076980205965895</v>
      </c>
      <c r="N278" s="1">
        <f t="shared" ca="1" si="25"/>
        <v>5</v>
      </c>
      <c r="T278" s="3"/>
    </row>
    <row r="279" spans="2:20" x14ac:dyDescent="0.3">
      <c r="B279" s="1">
        <f t="shared" ca="1" si="22"/>
        <v>0.81580158626370591</v>
      </c>
      <c r="F279" s="1">
        <f t="shared" ca="1" si="23"/>
        <v>2.0239341607292705</v>
      </c>
      <c r="J279" s="1">
        <f t="shared" ca="1" si="24"/>
        <v>0.48722018316335491</v>
      </c>
      <c r="N279" s="1">
        <f t="shared" ca="1" si="25"/>
        <v>5</v>
      </c>
      <c r="T279" s="3"/>
    </row>
    <row r="280" spans="2:20" x14ac:dyDescent="0.3">
      <c r="B280" s="1">
        <f t="shared" ca="1" si="22"/>
        <v>0.84897521135390097</v>
      </c>
      <c r="F280" s="1">
        <f t="shared" ca="1" si="23"/>
        <v>0.54251951568028733</v>
      </c>
      <c r="J280" s="1">
        <f t="shared" ca="1" si="24"/>
        <v>0.37739019746794511</v>
      </c>
      <c r="N280" s="1">
        <f t="shared" ca="1" si="25"/>
        <v>4</v>
      </c>
      <c r="T280" s="3"/>
    </row>
    <row r="281" spans="2:20" x14ac:dyDescent="0.3">
      <c r="B281" s="1">
        <f t="shared" ca="1" si="22"/>
        <v>-0.87272584139387066</v>
      </c>
      <c r="F281" s="1">
        <f t="shared" ca="1" si="23"/>
        <v>0.23022229015197909</v>
      </c>
      <c r="J281" s="1">
        <f t="shared" ca="1" si="24"/>
        <v>0.18952588837316553</v>
      </c>
      <c r="N281" s="1">
        <f t="shared" ca="1" si="25"/>
        <v>4</v>
      </c>
      <c r="T281" s="3"/>
    </row>
    <row r="282" spans="2:20" x14ac:dyDescent="0.3">
      <c r="B282" s="1">
        <f t="shared" ca="1" si="22"/>
        <v>-1.8209674672895344</v>
      </c>
      <c r="F282" s="1">
        <f t="shared" ca="1" si="23"/>
        <v>1.8294766098433919</v>
      </c>
      <c r="J282" s="1">
        <f t="shared" ca="1" si="24"/>
        <v>0.15093009615313091</v>
      </c>
      <c r="N282" s="1">
        <f t="shared" ca="1" si="25"/>
        <v>5</v>
      </c>
      <c r="T282" s="3"/>
    </row>
    <row r="283" spans="2:20" x14ac:dyDescent="0.3">
      <c r="B283" s="1">
        <f t="shared" ca="1" si="22"/>
        <v>0.43493224529364155</v>
      </c>
      <c r="F283" s="1">
        <f t="shared" ca="1" si="23"/>
        <v>0.15626622272757804</v>
      </c>
      <c r="J283" s="1">
        <f t="shared" ca="1" si="24"/>
        <v>0.77698972898282292</v>
      </c>
      <c r="N283" s="1">
        <f t="shared" ca="1" si="25"/>
        <v>5</v>
      </c>
      <c r="T283" s="3"/>
    </row>
    <row r="284" spans="2:20" x14ac:dyDescent="0.3">
      <c r="B284" s="1">
        <f t="shared" ca="1" si="22"/>
        <v>2.1456049067570233</v>
      </c>
      <c r="F284" s="1">
        <f t="shared" ca="1" si="23"/>
        <v>0.28939437236754123</v>
      </c>
      <c r="J284" s="1">
        <f t="shared" ca="1" si="24"/>
        <v>0.21733893982215591</v>
      </c>
      <c r="N284" s="1">
        <f t="shared" ca="1" si="25"/>
        <v>5</v>
      </c>
      <c r="T284" s="3"/>
    </row>
    <row r="285" spans="2:20" x14ac:dyDescent="0.3">
      <c r="B285" s="1">
        <f t="shared" ca="1" si="22"/>
        <v>1.0819707102499774</v>
      </c>
      <c r="F285" s="1">
        <f t="shared" ca="1" si="23"/>
        <v>0.67597033707226784</v>
      </c>
      <c r="J285" s="1">
        <f t="shared" ca="1" si="24"/>
        <v>0.52183148255670331</v>
      </c>
      <c r="N285" s="1">
        <f t="shared" ca="1" si="25"/>
        <v>5</v>
      </c>
      <c r="T285" s="3"/>
    </row>
    <row r="286" spans="2:20" x14ac:dyDescent="0.3">
      <c r="B286" s="1">
        <f t="shared" ca="1" si="22"/>
        <v>0.69088426457217522</v>
      </c>
      <c r="F286" s="1">
        <f t="shared" ca="1" si="23"/>
        <v>0.1740887236361878</v>
      </c>
      <c r="J286" s="1">
        <f t="shared" ca="1" si="24"/>
        <v>0.61549459843325049</v>
      </c>
      <c r="N286" s="1">
        <f t="shared" ca="1" si="25"/>
        <v>2</v>
      </c>
      <c r="T286" s="3"/>
    </row>
    <row r="287" spans="2:20" x14ac:dyDescent="0.3">
      <c r="B287" s="1">
        <f t="shared" ca="1" si="22"/>
        <v>9.8691989584407461E-3</v>
      </c>
      <c r="F287" s="1">
        <f t="shared" ca="1" si="23"/>
        <v>1.360270473605802</v>
      </c>
      <c r="J287" s="1">
        <f t="shared" ca="1" si="24"/>
        <v>0.72703257380258235</v>
      </c>
      <c r="N287" s="1">
        <f t="shared" ca="1" si="25"/>
        <v>1</v>
      </c>
      <c r="T287" s="3"/>
    </row>
    <row r="288" spans="2:20" x14ac:dyDescent="0.3">
      <c r="B288" s="1">
        <f t="shared" ca="1" si="22"/>
        <v>-0.17007229052668038</v>
      </c>
      <c r="F288" s="1">
        <f t="shared" ca="1" si="23"/>
        <v>1.4469216582522173</v>
      </c>
      <c r="J288" s="1">
        <f t="shared" ca="1" si="24"/>
        <v>0.235781549688173</v>
      </c>
      <c r="N288" s="1">
        <f t="shared" ca="1" si="25"/>
        <v>4</v>
      </c>
      <c r="T288" s="3"/>
    </row>
    <row r="289" spans="2:20" x14ac:dyDescent="0.3">
      <c r="B289" s="1">
        <f t="shared" ca="1" si="22"/>
        <v>0.69414070173919273</v>
      </c>
      <c r="F289" s="1">
        <f t="shared" ca="1" si="23"/>
        <v>0.60957257640321427</v>
      </c>
      <c r="J289" s="1">
        <f t="shared" ca="1" si="24"/>
        <v>0.18333242179326192</v>
      </c>
      <c r="N289" s="1">
        <f t="shared" ca="1" si="25"/>
        <v>2</v>
      </c>
      <c r="T289" s="3"/>
    </row>
    <row r="290" spans="2:20" x14ac:dyDescent="0.3">
      <c r="B290" s="1">
        <f t="shared" ca="1" si="22"/>
        <v>-0.53711752520822353</v>
      </c>
      <c r="F290" s="1">
        <f t="shared" ca="1" si="23"/>
        <v>0.64944900229389624</v>
      </c>
      <c r="J290" s="1">
        <f t="shared" ca="1" si="24"/>
        <v>0.47128975654383354</v>
      </c>
      <c r="N290" s="1">
        <f t="shared" ca="1" si="25"/>
        <v>4</v>
      </c>
      <c r="T290" s="3"/>
    </row>
    <row r="291" spans="2:20" x14ac:dyDescent="0.3">
      <c r="B291" s="1">
        <f t="shared" ca="1" si="22"/>
        <v>6.0250162986937826E-2</v>
      </c>
      <c r="F291" s="1">
        <f t="shared" ca="1" si="23"/>
        <v>0.22341401488582929</v>
      </c>
      <c r="J291" s="1">
        <f t="shared" ca="1" si="24"/>
        <v>0.44302382080918523</v>
      </c>
      <c r="N291" s="1">
        <f t="shared" ca="1" si="25"/>
        <v>3</v>
      </c>
      <c r="T291" s="3"/>
    </row>
    <row r="292" spans="2:20" x14ac:dyDescent="0.3">
      <c r="B292" s="1">
        <f t="shared" ca="1" si="22"/>
        <v>-0.21953416571289289</v>
      </c>
      <c r="F292" s="1">
        <f t="shared" ca="1" si="23"/>
        <v>1.0469240987472046</v>
      </c>
      <c r="J292" s="1">
        <f t="shared" ca="1" si="24"/>
        <v>0.70824954842656895</v>
      </c>
      <c r="N292" s="1">
        <f t="shared" ca="1" si="25"/>
        <v>3</v>
      </c>
      <c r="T292" s="3"/>
    </row>
    <row r="293" spans="2:20" x14ac:dyDescent="0.3">
      <c r="B293" s="1">
        <f t="shared" ca="1" si="22"/>
        <v>0.2962869892078841</v>
      </c>
      <c r="F293" s="1">
        <f t="shared" ca="1" si="23"/>
        <v>1.0907648972033477</v>
      </c>
      <c r="J293" s="1">
        <f t="shared" ca="1" si="24"/>
        <v>0.75538853369507575</v>
      </c>
      <c r="N293" s="1">
        <f t="shared" ca="1" si="25"/>
        <v>4</v>
      </c>
      <c r="T293" s="3"/>
    </row>
    <row r="294" spans="2:20" x14ac:dyDescent="0.3">
      <c r="B294" s="1">
        <f t="shared" ca="1" si="22"/>
        <v>0.97855783347363401</v>
      </c>
      <c r="F294" s="1">
        <f t="shared" ca="1" si="23"/>
        <v>1.9623403939915114</v>
      </c>
      <c r="J294" s="1">
        <f t="shared" ca="1" si="24"/>
        <v>0.13598348981904518</v>
      </c>
      <c r="N294" s="1">
        <f t="shared" ca="1" si="25"/>
        <v>5</v>
      </c>
      <c r="T294" s="3"/>
    </row>
    <row r="295" spans="2:20" x14ac:dyDescent="0.3">
      <c r="B295" s="1">
        <f t="shared" ca="1" si="22"/>
        <v>-0.27491462726518362</v>
      </c>
      <c r="F295" s="1">
        <f t="shared" ca="1" si="23"/>
        <v>2.1154002188195902</v>
      </c>
      <c r="J295" s="1">
        <f t="shared" ca="1" si="24"/>
        <v>0.79579126392530564</v>
      </c>
      <c r="N295" s="1">
        <f t="shared" ca="1" si="25"/>
        <v>4</v>
      </c>
      <c r="T295" s="3"/>
    </row>
    <row r="296" spans="2:20" x14ac:dyDescent="0.3">
      <c r="B296" s="1">
        <f t="shared" ca="1" si="22"/>
        <v>0.36697961755464248</v>
      </c>
      <c r="F296" s="1">
        <f t="shared" ca="1" si="23"/>
        <v>0.17320644124474707</v>
      </c>
      <c r="J296" s="1">
        <f t="shared" ca="1" si="24"/>
        <v>0.59760929100966642</v>
      </c>
      <c r="N296" s="1">
        <f t="shared" ca="1" si="25"/>
        <v>3</v>
      </c>
      <c r="T296" s="3"/>
    </row>
    <row r="297" spans="2:20" x14ac:dyDescent="0.3">
      <c r="B297" s="1">
        <f t="shared" ca="1" si="22"/>
        <v>-0.47756608108996551</v>
      </c>
      <c r="F297" s="1">
        <f t="shared" ca="1" si="23"/>
        <v>2.8586025997322499</v>
      </c>
      <c r="J297" s="1">
        <f t="shared" ca="1" si="24"/>
        <v>0.34358282352848957</v>
      </c>
      <c r="N297" s="1">
        <f t="shared" ca="1" si="25"/>
        <v>4</v>
      </c>
      <c r="T297" s="3"/>
    </row>
    <row r="298" spans="2:20" x14ac:dyDescent="0.3">
      <c r="B298" s="1">
        <f t="shared" ca="1" si="22"/>
        <v>1.8717540475724315</v>
      </c>
      <c r="F298" s="1">
        <f t="shared" ca="1" si="23"/>
        <v>0.53307368218689555</v>
      </c>
      <c r="J298" s="1">
        <f t="shared" ca="1" si="24"/>
        <v>0.129545250599994</v>
      </c>
      <c r="N298" s="1">
        <f t="shared" ca="1" si="25"/>
        <v>5</v>
      </c>
      <c r="T298" s="3"/>
    </row>
    <row r="299" spans="2:20" x14ac:dyDescent="0.3">
      <c r="B299" s="1">
        <f t="shared" ca="1" si="22"/>
        <v>-0.91091307495281981</v>
      </c>
      <c r="F299" s="1">
        <f t="shared" ca="1" si="23"/>
        <v>0.37119469658793991</v>
      </c>
      <c r="J299" s="1">
        <f t="shared" ca="1" si="24"/>
        <v>0.87478344664954921</v>
      </c>
      <c r="N299" s="1">
        <f t="shared" ca="1" si="25"/>
        <v>4</v>
      </c>
      <c r="T299" s="3"/>
    </row>
    <row r="300" spans="2:20" x14ac:dyDescent="0.3">
      <c r="B300" s="1">
        <f t="shared" ca="1" si="22"/>
        <v>-1.2947192484361973</v>
      </c>
      <c r="F300" s="1">
        <f t="shared" ca="1" si="23"/>
        <v>0.22289045488256015</v>
      </c>
      <c r="J300" s="1">
        <f t="shared" ca="1" si="24"/>
        <v>0.72261120955986202</v>
      </c>
      <c r="N300" s="1">
        <f t="shared" ca="1" si="25"/>
        <v>1</v>
      </c>
      <c r="T300" s="3"/>
    </row>
    <row r="301" spans="2:20" x14ac:dyDescent="0.3">
      <c r="B301" s="1">
        <f t="shared" ca="1" si="22"/>
        <v>1.2002096865508796</v>
      </c>
      <c r="F301" s="1">
        <f t="shared" ca="1" si="23"/>
        <v>0.20360744489991872</v>
      </c>
      <c r="J301" s="1">
        <f t="shared" ca="1" si="24"/>
        <v>0.24238772322930446</v>
      </c>
      <c r="N301" s="1">
        <f t="shared" ca="1" si="25"/>
        <v>3</v>
      </c>
      <c r="T301" s="3"/>
    </row>
    <row r="302" spans="2:20" x14ac:dyDescent="0.3">
      <c r="B302" s="1">
        <f t="shared" ca="1" si="22"/>
        <v>-0.16152706472284867</v>
      </c>
      <c r="F302" s="1">
        <f t="shared" ca="1" si="23"/>
        <v>0.18907911426536961</v>
      </c>
      <c r="J302" s="1">
        <f t="shared" ca="1" si="24"/>
        <v>0.74348470347532158</v>
      </c>
      <c r="N302" s="1">
        <f t="shared" ca="1" si="25"/>
        <v>4</v>
      </c>
      <c r="T302" s="3"/>
    </row>
    <row r="303" spans="2:20" x14ac:dyDescent="0.3">
      <c r="B303" s="1">
        <f t="shared" ca="1" si="22"/>
        <v>-0.62813273291592042</v>
      </c>
      <c r="F303" s="1">
        <f t="shared" ca="1" si="23"/>
        <v>0.15368432334784049</v>
      </c>
      <c r="J303" s="1">
        <f t="shared" ca="1" si="24"/>
        <v>0.94698379308293446</v>
      </c>
      <c r="N303" s="1">
        <f t="shared" ca="1" si="25"/>
        <v>5</v>
      </c>
      <c r="T303" s="3"/>
    </row>
    <row r="304" spans="2:20" x14ac:dyDescent="0.3">
      <c r="B304" s="1">
        <f t="shared" ca="1" si="22"/>
        <v>1.7478131072210819</v>
      </c>
      <c r="F304" s="1">
        <f t="shared" ca="1" si="23"/>
        <v>2.7088386234251054</v>
      </c>
      <c r="J304" s="1">
        <f t="shared" ca="1" si="24"/>
        <v>0.41202889374384832</v>
      </c>
      <c r="N304" s="1">
        <f t="shared" ca="1" si="25"/>
        <v>4</v>
      </c>
      <c r="T304" s="3"/>
    </row>
    <row r="305" spans="2:20" x14ac:dyDescent="0.3">
      <c r="B305" s="1">
        <f t="shared" ca="1" si="22"/>
        <v>0.77486517616141826</v>
      </c>
      <c r="F305" s="1">
        <f t="shared" ca="1" si="23"/>
        <v>0.70626958990374611</v>
      </c>
      <c r="J305" s="1">
        <f t="shared" ca="1" si="24"/>
        <v>0.35829840356390563</v>
      </c>
      <c r="N305" s="1">
        <f t="shared" ca="1" si="25"/>
        <v>4</v>
      </c>
      <c r="T305" s="3"/>
    </row>
    <row r="306" spans="2:20" x14ac:dyDescent="0.3">
      <c r="B306" s="1">
        <f t="shared" ca="1" si="22"/>
        <v>2.4339027173003585</v>
      </c>
      <c r="F306" s="1">
        <f t="shared" ca="1" si="23"/>
        <v>2.0168926335251864</v>
      </c>
      <c r="J306" s="1">
        <f t="shared" ca="1" si="24"/>
        <v>1.11216413120514E-2</v>
      </c>
      <c r="N306" s="1">
        <f t="shared" ca="1" si="25"/>
        <v>2</v>
      </c>
      <c r="T306" s="3"/>
    </row>
    <row r="307" spans="2:20" x14ac:dyDescent="0.3">
      <c r="B307" s="1">
        <f t="shared" ca="1" si="22"/>
        <v>-0.62429553322892928</v>
      </c>
      <c r="F307" s="1">
        <f t="shared" ca="1" si="23"/>
        <v>2.1586915919751704</v>
      </c>
      <c r="J307" s="1">
        <f t="shared" ca="1" si="24"/>
        <v>0.82919324713720921</v>
      </c>
      <c r="N307" s="1">
        <f t="shared" ca="1" si="25"/>
        <v>5</v>
      </c>
      <c r="T307" s="3"/>
    </row>
    <row r="308" spans="2:20" x14ac:dyDescent="0.3">
      <c r="B308" s="1">
        <f t="shared" ca="1" si="22"/>
        <v>1.4799156415392865</v>
      </c>
      <c r="F308" s="1">
        <f t="shared" ca="1" si="23"/>
        <v>0.82708612144858784</v>
      </c>
      <c r="J308" s="1">
        <f t="shared" ca="1" si="24"/>
        <v>3.8164547270020943E-3</v>
      </c>
      <c r="N308" s="1">
        <f t="shared" ca="1" si="25"/>
        <v>5</v>
      </c>
      <c r="T308" s="3"/>
    </row>
    <row r="309" spans="2:20" x14ac:dyDescent="0.3">
      <c r="B309" s="1">
        <f t="shared" ca="1" si="22"/>
        <v>0.72206259186880761</v>
      </c>
      <c r="F309" s="1">
        <f t="shared" ca="1" si="23"/>
        <v>0.56392343325253014</v>
      </c>
      <c r="J309" s="1">
        <f t="shared" ca="1" si="24"/>
        <v>0.6142232897853962</v>
      </c>
      <c r="N309" s="1">
        <f t="shared" ca="1" si="25"/>
        <v>3</v>
      </c>
      <c r="T309" s="3"/>
    </row>
    <row r="310" spans="2:20" x14ac:dyDescent="0.3">
      <c r="B310" s="1">
        <f t="shared" ca="1" si="22"/>
        <v>1.1871750099972977</v>
      </c>
      <c r="F310" s="1">
        <f t="shared" ca="1" si="23"/>
        <v>2.6809388127522378</v>
      </c>
      <c r="J310" s="1">
        <f t="shared" ca="1" si="24"/>
        <v>0.74175376191976061</v>
      </c>
      <c r="N310" s="1">
        <f t="shared" ca="1" si="25"/>
        <v>5</v>
      </c>
      <c r="T310" s="3"/>
    </row>
    <row r="311" spans="2:20" x14ac:dyDescent="0.3">
      <c r="B311" s="1">
        <f t="shared" ca="1" si="22"/>
        <v>-0.45513613257652474</v>
      </c>
      <c r="F311" s="1">
        <f t="shared" ca="1" si="23"/>
        <v>1.5852532555433676</v>
      </c>
      <c r="J311" s="1">
        <f t="shared" ca="1" si="24"/>
        <v>0.18335102753556842</v>
      </c>
      <c r="N311" s="1">
        <f t="shared" ca="1" si="25"/>
        <v>5</v>
      </c>
      <c r="T311" s="3"/>
    </row>
    <row r="312" spans="2:20" x14ac:dyDescent="0.3">
      <c r="B312" s="1">
        <f t="shared" ca="1" si="22"/>
        <v>-1.2783617090914463</v>
      </c>
      <c r="F312" s="1">
        <f t="shared" ca="1" si="23"/>
        <v>2.3944946319832732</v>
      </c>
      <c r="J312" s="1">
        <f t="shared" ca="1" si="24"/>
        <v>0.97211971146341813</v>
      </c>
      <c r="N312" s="1">
        <f t="shared" ca="1" si="25"/>
        <v>2</v>
      </c>
      <c r="T312" s="3"/>
    </row>
    <row r="313" spans="2:20" x14ac:dyDescent="0.3">
      <c r="B313" s="1">
        <f t="shared" ca="1" si="22"/>
        <v>-6.5021801875626319E-3</v>
      </c>
      <c r="F313" s="1">
        <f t="shared" ca="1" si="23"/>
        <v>0.85255987851177895</v>
      </c>
      <c r="J313" s="1">
        <f t="shared" ca="1" si="24"/>
        <v>8.4660388959608923E-2</v>
      </c>
      <c r="N313" s="1">
        <f t="shared" ca="1" si="25"/>
        <v>5</v>
      </c>
      <c r="T313" s="3"/>
    </row>
    <row r="314" spans="2:20" x14ac:dyDescent="0.3">
      <c r="B314" s="1">
        <f t="shared" ca="1" si="22"/>
        <v>-4.6176421109455169E-2</v>
      </c>
      <c r="F314" s="1">
        <f t="shared" ca="1" si="23"/>
        <v>1.3529524053161692</v>
      </c>
      <c r="J314" s="1">
        <f t="shared" ca="1" si="24"/>
        <v>0.60376794621951035</v>
      </c>
      <c r="N314" s="1">
        <f t="shared" ca="1" si="25"/>
        <v>5</v>
      </c>
      <c r="T314" s="3"/>
    </row>
    <row r="315" spans="2:20" x14ac:dyDescent="0.3">
      <c r="B315" s="1">
        <f t="shared" ca="1" si="22"/>
        <v>-0.29576068133374539</v>
      </c>
      <c r="F315" s="1">
        <f t="shared" ca="1" si="23"/>
        <v>0.69570457503548733</v>
      </c>
      <c r="J315" s="1">
        <f t="shared" ca="1" si="24"/>
        <v>0.90283802645089251</v>
      </c>
      <c r="N315" s="1">
        <f t="shared" ca="1" si="25"/>
        <v>4</v>
      </c>
      <c r="T315" s="3"/>
    </row>
    <row r="316" spans="2:20" x14ac:dyDescent="0.3">
      <c r="B316" s="1">
        <f t="shared" ca="1" si="22"/>
        <v>1.2789406713819613</v>
      </c>
      <c r="F316" s="1">
        <f t="shared" ca="1" si="23"/>
        <v>0.20624978500343194</v>
      </c>
      <c r="J316" s="1">
        <f t="shared" ca="1" si="24"/>
        <v>0.21855969701259748</v>
      </c>
      <c r="N316" s="1">
        <f t="shared" ca="1" si="25"/>
        <v>5</v>
      </c>
      <c r="T316" s="3"/>
    </row>
    <row r="317" spans="2:20" x14ac:dyDescent="0.3">
      <c r="B317" s="1">
        <f t="shared" ca="1" si="22"/>
        <v>0.33021044963513374</v>
      </c>
      <c r="F317" s="1">
        <f t="shared" ca="1" si="23"/>
        <v>0.47633175085572599</v>
      </c>
      <c r="J317" s="1">
        <f t="shared" ca="1" si="24"/>
        <v>0.8098707893537791</v>
      </c>
      <c r="N317" s="1">
        <f t="shared" ca="1" si="25"/>
        <v>5</v>
      </c>
      <c r="T317" s="3"/>
    </row>
    <row r="318" spans="2:20" x14ac:dyDescent="0.3">
      <c r="B318" s="1">
        <f t="shared" ca="1" si="22"/>
        <v>-0.8225151186801829</v>
      </c>
      <c r="F318" s="1">
        <f t="shared" ca="1" si="23"/>
        <v>0.20698265209848549</v>
      </c>
      <c r="J318" s="1">
        <f t="shared" ca="1" si="24"/>
        <v>0.16768930989460407</v>
      </c>
      <c r="N318" s="1">
        <f t="shared" ca="1" si="25"/>
        <v>4</v>
      </c>
      <c r="T318" s="3"/>
    </row>
    <row r="319" spans="2:20" x14ac:dyDescent="0.3">
      <c r="B319" s="1">
        <f t="shared" ca="1" si="22"/>
        <v>1.9840692479635695</v>
      </c>
      <c r="F319" s="1">
        <f t="shared" ca="1" si="23"/>
        <v>0.19767039042527651</v>
      </c>
      <c r="J319" s="1">
        <f t="shared" ca="1" si="24"/>
        <v>0.1199685599535002</v>
      </c>
      <c r="N319" s="1">
        <f t="shared" ca="1" si="25"/>
        <v>5</v>
      </c>
      <c r="T319" s="3"/>
    </row>
    <row r="320" spans="2:20" x14ac:dyDescent="0.3">
      <c r="B320" s="1">
        <f t="shared" ca="1" si="22"/>
        <v>-0.29244828178298293</v>
      </c>
      <c r="F320" s="1">
        <f t="shared" ca="1" si="23"/>
        <v>0.57218802141355907</v>
      </c>
      <c r="J320" s="1">
        <f t="shared" ca="1" si="24"/>
        <v>0.81630802868855967</v>
      </c>
      <c r="N320" s="1">
        <f t="shared" ca="1" si="25"/>
        <v>5</v>
      </c>
      <c r="T320" s="3"/>
    </row>
    <row r="321" spans="2:20" x14ac:dyDescent="0.3">
      <c r="B321" s="1">
        <f t="shared" ca="1" si="22"/>
        <v>0.43319853816532278</v>
      </c>
      <c r="F321" s="1">
        <f t="shared" ca="1" si="23"/>
        <v>1.9887378518428234</v>
      </c>
      <c r="J321" s="1">
        <f t="shared" ca="1" si="24"/>
        <v>0.76378228005911653</v>
      </c>
      <c r="N321" s="1">
        <f t="shared" ca="1" si="25"/>
        <v>2</v>
      </c>
      <c r="T321" s="3"/>
    </row>
    <row r="322" spans="2:20" x14ac:dyDescent="0.3">
      <c r="B322" s="1">
        <f t="shared" ca="1" si="22"/>
        <v>0.45718848280999591</v>
      </c>
      <c r="F322" s="1">
        <f t="shared" ca="1" si="23"/>
        <v>0.30759322922747023</v>
      </c>
      <c r="J322" s="1">
        <f t="shared" ca="1" si="24"/>
        <v>5.8568102127681931E-2</v>
      </c>
      <c r="N322" s="1">
        <f t="shared" ca="1" si="25"/>
        <v>2</v>
      </c>
      <c r="T322" s="3"/>
    </row>
    <row r="323" spans="2:20" x14ac:dyDescent="0.3">
      <c r="B323" s="1">
        <f t="shared" ca="1" si="22"/>
        <v>0.25187015347706326</v>
      </c>
      <c r="F323" s="1">
        <f t="shared" ca="1" si="23"/>
        <v>0.17687555177767761</v>
      </c>
      <c r="J323" s="1">
        <f t="shared" ca="1" si="24"/>
        <v>0.65148561162712815</v>
      </c>
      <c r="N323" s="1">
        <f t="shared" ca="1" si="25"/>
        <v>5</v>
      </c>
      <c r="T323" s="3"/>
    </row>
    <row r="324" spans="2:20" x14ac:dyDescent="0.3">
      <c r="B324" s="1">
        <f t="shared" ca="1" si="22"/>
        <v>0.44637018813835283</v>
      </c>
      <c r="F324" s="1">
        <f t="shared" ca="1" si="23"/>
        <v>0.46694646012269592</v>
      </c>
      <c r="J324" s="1">
        <f t="shared" ca="1" si="24"/>
        <v>0.11519159871417128</v>
      </c>
      <c r="N324" s="1">
        <f t="shared" ca="1" si="25"/>
        <v>5</v>
      </c>
      <c r="T324" s="3"/>
    </row>
    <row r="325" spans="2:20" x14ac:dyDescent="0.3">
      <c r="B325" s="1">
        <f t="shared" ref="B325:B388" ca="1" si="26">NORMINV(RAND(),0,1)</f>
        <v>-1.7241827208612854</v>
      </c>
      <c r="F325" s="1">
        <f t="shared" ref="F325:F388" ca="1" si="27">_xlfn.EXPON.DIST(RAND(),3,FALSE)</f>
        <v>0.74551751395842292</v>
      </c>
      <c r="J325" s="1">
        <f t="shared" ref="J325:J388" ca="1" si="28">RAND()</f>
        <v>0.38507156606059145</v>
      </c>
      <c r="N325" s="1">
        <f t="shared" ref="N325:N388" ca="1" si="29">VLOOKUP(RAND(),$P$17:$Q$26,2,TRUE)</f>
        <v>5</v>
      </c>
      <c r="T325" s="3"/>
    </row>
    <row r="326" spans="2:20" x14ac:dyDescent="0.3">
      <c r="B326" s="1">
        <f t="shared" ca="1" si="26"/>
        <v>0.63192228853546173</v>
      </c>
      <c r="F326" s="1">
        <f t="shared" ca="1" si="27"/>
        <v>0.15818926182532306</v>
      </c>
      <c r="J326" s="1">
        <f t="shared" ca="1" si="28"/>
        <v>0.37443460150232277</v>
      </c>
      <c r="N326" s="1">
        <f t="shared" ca="1" si="29"/>
        <v>5</v>
      </c>
      <c r="T326" s="3"/>
    </row>
    <row r="327" spans="2:20" x14ac:dyDescent="0.3">
      <c r="B327" s="1">
        <f t="shared" ca="1" si="26"/>
        <v>0.4432112178086674</v>
      </c>
      <c r="F327" s="1">
        <f t="shared" ca="1" si="27"/>
        <v>0.44568086450379518</v>
      </c>
      <c r="J327" s="1">
        <f t="shared" ca="1" si="28"/>
        <v>0.95217626256378762</v>
      </c>
      <c r="N327" s="1">
        <f t="shared" ca="1" si="29"/>
        <v>5</v>
      </c>
      <c r="T327" s="3"/>
    </row>
    <row r="328" spans="2:20" x14ac:dyDescent="0.3">
      <c r="B328" s="1">
        <f t="shared" ca="1" si="26"/>
        <v>3.036895661570536</v>
      </c>
      <c r="F328" s="1">
        <f t="shared" ca="1" si="27"/>
        <v>1.4801830875963069</v>
      </c>
      <c r="J328" s="1">
        <f t="shared" ca="1" si="28"/>
        <v>0.22392634431692982</v>
      </c>
      <c r="N328" s="1">
        <f t="shared" ca="1" si="29"/>
        <v>5</v>
      </c>
      <c r="T328" s="3"/>
    </row>
    <row r="329" spans="2:20" x14ac:dyDescent="0.3">
      <c r="B329" s="1">
        <f t="shared" ca="1" si="26"/>
        <v>0.99380468302886649</v>
      </c>
      <c r="F329" s="1">
        <f t="shared" ca="1" si="27"/>
        <v>1.9587702138719247</v>
      </c>
      <c r="J329" s="1">
        <f t="shared" ca="1" si="28"/>
        <v>0.19185055640048876</v>
      </c>
      <c r="N329" s="1">
        <f t="shared" ca="1" si="29"/>
        <v>5</v>
      </c>
      <c r="T329" s="3"/>
    </row>
    <row r="330" spans="2:20" x14ac:dyDescent="0.3">
      <c r="B330" s="1">
        <f t="shared" ca="1" si="26"/>
        <v>1.0755177578132757</v>
      </c>
      <c r="F330" s="1">
        <f t="shared" ca="1" si="27"/>
        <v>2.0170470848165829</v>
      </c>
      <c r="J330" s="1">
        <f t="shared" ca="1" si="28"/>
        <v>0.14796720672961794</v>
      </c>
      <c r="N330" s="1">
        <f t="shared" ca="1" si="29"/>
        <v>4</v>
      </c>
      <c r="T330" s="3"/>
    </row>
    <row r="331" spans="2:20" x14ac:dyDescent="0.3">
      <c r="B331" s="1">
        <f t="shared" ca="1" si="26"/>
        <v>1.0023143933029557</v>
      </c>
      <c r="F331" s="1">
        <f t="shared" ca="1" si="27"/>
        <v>0.6475837198984381</v>
      </c>
      <c r="J331" s="1">
        <f t="shared" ca="1" si="28"/>
        <v>0.1179079599857209</v>
      </c>
      <c r="N331" s="1">
        <f t="shared" ca="1" si="29"/>
        <v>5</v>
      </c>
      <c r="T331" s="3"/>
    </row>
    <row r="332" spans="2:20" x14ac:dyDescent="0.3">
      <c r="B332" s="1">
        <f t="shared" ca="1" si="26"/>
        <v>-0.6151974153298051</v>
      </c>
      <c r="F332" s="1">
        <f t="shared" ca="1" si="27"/>
        <v>0.19478901251775904</v>
      </c>
      <c r="J332" s="1">
        <f t="shared" ca="1" si="28"/>
        <v>0.69999133865598573</v>
      </c>
      <c r="N332" s="1">
        <f t="shared" ca="1" si="29"/>
        <v>1</v>
      </c>
      <c r="T332" s="3"/>
    </row>
    <row r="333" spans="2:20" x14ac:dyDescent="0.3">
      <c r="B333" s="1">
        <f t="shared" ca="1" si="26"/>
        <v>-0.95918232420654492</v>
      </c>
      <c r="F333" s="1">
        <f t="shared" ca="1" si="27"/>
        <v>1.0770485518306128</v>
      </c>
      <c r="J333" s="1">
        <f t="shared" ca="1" si="28"/>
        <v>0.73108577563866695</v>
      </c>
      <c r="N333" s="1">
        <f t="shared" ca="1" si="29"/>
        <v>3</v>
      </c>
      <c r="T333" s="3"/>
    </row>
    <row r="334" spans="2:20" x14ac:dyDescent="0.3">
      <c r="B334" s="1">
        <f t="shared" ca="1" si="26"/>
        <v>0.44694720444921721</v>
      </c>
      <c r="F334" s="1">
        <f t="shared" ca="1" si="27"/>
        <v>0.60813751490886891</v>
      </c>
      <c r="J334" s="1">
        <f t="shared" ca="1" si="28"/>
        <v>0.66624578801675327</v>
      </c>
      <c r="N334" s="1">
        <f t="shared" ca="1" si="29"/>
        <v>5</v>
      </c>
      <c r="T334" s="3"/>
    </row>
    <row r="335" spans="2:20" x14ac:dyDescent="0.3">
      <c r="B335" s="1">
        <f t="shared" ca="1" si="26"/>
        <v>-2.6016267024742148</v>
      </c>
      <c r="F335" s="1">
        <f t="shared" ca="1" si="27"/>
        <v>0.71817278307679389</v>
      </c>
      <c r="J335" s="1">
        <f t="shared" ca="1" si="28"/>
        <v>3.8982760872335986E-2</v>
      </c>
      <c r="N335" s="1">
        <f t="shared" ca="1" si="29"/>
        <v>1</v>
      </c>
      <c r="T335" s="3"/>
    </row>
    <row r="336" spans="2:20" x14ac:dyDescent="0.3">
      <c r="B336" s="1">
        <f t="shared" ca="1" si="26"/>
        <v>-9.6873330170002908E-2</v>
      </c>
      <c r="F336" s="1">
        <f t="shared" ca="1" si="27"/>
        <v>2.9840844706195924</v>
      </c>
      <c r="J336" s="1">
        <f t="shared" ca="1" si="28"/>
        <v>0.88379677664336553</v>
      </c>
      <c r="N336" s="1">
        <f t="shared" ca="1" si="29"/>
        <v>4</v>
      </c>
      <c r="T336" s="3"/>
    </row>
    <row r="337" spans="2:20" x14ac:dyDescent="0.3">
      <c r="B337" s="1">
        <f t="shared" ca="1" si="26"/>
        <v>-0.19429114993676891</v>
      </c>
      <c r="F337" s="1">
        <f t="shared" ca="1" si="27"/>
        <v>1.1971091608317483</v>
      </c>
      <c r="J337" s="1">
        <f t="shared" ca="1" si="28"/>
        <v>0.43944730779940788</v>
      </c>
      <c r="N337" s="1">
        <f t="shared" ca="1" si="29"/>
        <v>4</v>
      </c>
      <c r="T337" s="3"/>
    </row>
    <row r="338" spans="2:20" x14ac:dyDescent="0.3">
      <c r="B338" s="1">
        <f t="shared" ca="1" si="26"/>
        <v>1.5356889522259749</v>
      </c>
      <c r="F338" s="1">
        <f t="shared" ca="1" si="27"/>
        <v>0.4229180274766044</v>
      </c>
      <c r="J338" s="1">
        <f t="shared" ca="1" si="28"/>
        <v>0.11801071121503148</v>
      </c>
      <c r="N338" s="1">
        <f t="shared" ca="1" si="29"/>
        <v>4</v>
      </c>
      <c r="T338" s="3"/>
    </row>
    <row r="339" spans="2:20" x14ac:dyDescent="0.3">
      <c r="B339" s="1">
        <f t="shared" ca="1" si="26"/>
        <v>1.8272755512481107</v>
      </c>
      <c r="F339" s="1">
        <f t="shared" ca="1" si="27"/>
        <v>1.3538984097086675</v>
      </c>
      <c r="J339" s="1">
        <f t="shared" ca="1" si="28"/>
        <v>0.73067741799092989</v>
      </c>
      <c r="N339" s="1">
        <f t="shared" ca="1" si="29"/>
        <v>5</v>
      </c>
      <c r="T339" s="3"/>
    </row>
    <row r="340" spans="2:20" x14ac:dyDescent="0.3">
      <c r="B340" s="1">
        <f t="shared" ca="1" si="26"/>
        <v>-0.81278864617294622</v>
      </c>
      <c r="F340" s="1">
        <f t="shared" ca="1" si="27"/>
        <v>0.28440977485763963</v>
      </c>
      <c r="J340" s="1">
        <f t="shared" ca="1" si="28"/>
        <v>0.51687813623241141</v>
      </c>
      <c r="N340" s="1">
        <f t="shared" ca="1" si="29"/>
        <v>3</v>
      </c>
      <c r="T340" s="3"/>
    </row>
    <row r="341" spans="2:20" x14ac:dyDescent="0.3">
      <c r="B341" s="1">
        <f t="shared" ca="1" si="26"/>
        <v>-0.47012899478061421</v>
      </c>
      <c r="F341" s="1">
        <f t="shared" ca="1" si="27"/>
        <v>0.4648485060084851</v>
      </c>
      <c r="J341" s="1">
        <f t="shared" ca="1" si="28"/>
        <v>0.33507046062448487</v>
      </c>
      <c r="N341" s="1">
        <f t="shared" ca="1" si="29"/>
        <v>4</v>
      </c>
      <c r="T341" s="3"/>
    </row>
    <row r="342" spans="2:20" x14ac:dyDescent="0.3">
      <c r="B342" s="1">
        <f t="shared" ca="1" si="26"/>
        <v>-1.4953339065931857</v>
      </c>
      <c r="F342" s="1">
        <f t="shared" ca="1" si="27"/>
        <v>0.33871384700857926</v>
      </c>
      <c r="J342" s="1">
        <f t="shared" ca="1" si="28"/>
        <v>0.34418316855329356</v>
      </c>
      <c r="N342" s="1">
        <f t="shared" ca="1" si="29"/>
        <v>2</v>
      </c>
      <c r="T342" s="3"/>
    </row>
    <row r="343" spans="2:20" x14ac:dyDescent="0.3">
      <c r="B343" s="1">
        <f t="shared" ca="1" si="26"/>
        <v>1.3962015852905327</v>
      </c>
      <c r="F343" s="1">
        <f t="shared" ca="1" si="27"/>
        <v>0.85252146361779135</v>
      </c>
      <c r="J343" s="1">
        <f t="shared" ca="1" si="28"/>
        <v>0.30948334703940306</v>
      </c>
      <c r="N343" s="1">
        <f t="shared" ca="1" si="29"/>
        <v>2</v>
      </c>
      <c r="T343" s="3"/>
    </row>
    <row r="344" spans="2:20" x14ac:dyDescent="0.3">
      <c r="B344" s="1">
        <f t="shared" ca="1" si="26"/>
        <v>1.2693275229914405</v>
      </c>
      <c r="F344" s="1">
        <f t="shared" ca="1" si="27"/>
        <v>0.60815449685050571</v>
      </c>
      <c r="J344" s="1">
        <f t="shared" ca="1" si="28"/>
        <v>0.59821142033638774</v>
      </c>
      <c r="N344" s="1">
        <f t="shared" ca="1" si="29"/>
        <v>5</v>
      </c>
      <c r="T344" s="3"/>
    </row>
    <row r="345" spans="2:20" x14ac:dyDescent="0.3">
      <c r="B345" s="1">
        <f t="shared" ca="1" si="26"/>
        <v>-0.42885722509794827</v>
      </c>
      <c r="F345" s="1">
        <f t="shared" ca="1" si="27"/>
        <v>2.5485479600597922</v>
      </c>
      <c r="J345" s="1">
        <f t="shared" ca="1" si="28"/>
        <v>0.83494363360802748</v>
      </c>
      <c r="N345" s="1">
        <f t="shared" ca="1" si="29"/>
        <v>1</v>
      </c>
      <c r="T345" s="3"/>
    </row>
    <row r="346" spans="2:20" x14ac:dyDescent="0.3">
      <c r="B346" s="1">
        <f t="shared" ca="1" si="26"/>
        <v>0.55018286791670057</v>
      </c>
      <c r="F346" s="1">
        <f t="shared" ca="1" si="27"/>
        <v>0.93075671299512175</v>
      </c>
      <c r="J346" s="1">
        <f t="shared" ca="1" si="28"/>
        <v>0.20295075215235969</v>
      </c>
      <c r="N346" s="1">
        <f t="shared" ca="1" si="29"/>
        <v>3</v>
      </c>
      <c r="T346" s="3"/>
    </row>
    <row r="347" spans="2:20" x14ac:dyDescent="0.3">
      <c r="B347" s="1">
        <f t="shared" ca="1" si="26"/>
        <v>-0.66951861421554304</v>
      </c>
      <c r="F347" s="1">
        <f t="shared" ca="1" si="27"/>
        <v>0.50661029804433455</v>
      </c>
      <c r="J347" s="1">
        <f t="shared" ca="1" si="28"/>
        <v>8.8982260893402887E-2</v>
      </c>
      <c r="N347" s="1">
        <f t="shared" ca="1" si="29"/>
        <v>5</v>
      </c>
      <c r="T347" s="3"/>
    </row>
    <row r="348" spans="2:20" x14ac:dyDescent="0.3">
      <c r="B348" s="1">
        <f t="shared" ca="1" si="26"/>
        <v>-0.27395394236538972</v>
      </c>
      <c r="F348" s="1">
        <f t="shared" ca="1" si="27"/>
        <v>0.21231003755587149</v>
      </c>
      <c r="J348" s="1">
        <f t="shared" ca="1" si="28"/>
        <v>0.10520996472361466</v>
      </c>
      <c r="N348" s="1">
        <f t="shared" ca="1" si="29"/>
        <v>2</v>
      </c>
      <c r="T348" s="3"/>
    </row>
    <row r="349" spans="2:20" x14ac:dyDescent="0.3">
      <c r="B349" s="1">
        <f t="shared" ca="1" si="26"/>
        <v>3.1593981608296316E-2</v>
      </c>
      <c r="F349" s="1">
        <f t="shared" ca="1" si="27"/>
        <v>1.8647938538528974</v>
      </c>
      <c r="J349" s="1">
        <f t="shared" ca="1" si="28"/>
        <v>0.84808734452308099</v>
      </c>
      <c r="N349" s="1">
        <f t="shared" ca="1" si="29"/>
        <v>5</v>
      </c>
      <c r="T349" s="3"/>
    </row>
    <row r="350" spans="2:20" x14ac:dyDescent="0.3">
      <c r="B350" s="1">
        <f t="shared" ca="1" si="26"/>
        <v>0.12505864319980164</v>
      </c>
      <c r="F350" s="1">
        <f t="shared" ca="1" si="27"/>
        <v>0.4868629720349657</v>
      </c>
      <c r="J350" s="1">
        <f t="shared" ca="1" si="28"/>
        <v>0.13546637645708959</v>
      </c>
      <c r="N350" s="1">
        <f t="shared" ca="1" si="29"/>
        <v>4</v>
      </c>
      <c r="T350" s="3"/>
    </row>
    <row r="351" spans="2:20" x14ac:dyDescent="0.3">
      <c r="B351" s="1">
        <f t="shared" ca="1" si="26"/>
        <v>0.9366202414039716</v>
      </c>
      <c r="F351" s="1">
        <f t="shared" ca="1" si="27"/>
        <v>2.5366977316067256</v>
      </c>
      <c r="J351" s="1">
        <f t="shared" ca="1" si="28"/>
        <v>0.34027332299021495</v>
      </c>
      <c r="N351" s="1">
        <f t="shared" ca="1" si="29"/>
        <v>2</v>
      </c>
      <c r="T351" s="3"/>
    </row>
    <row r="352" spans="2:20" x14ac:dyDescent="0.3">
      <c r="B352" s="1">
        <f t="shared" ca="1" si="26"/>
        <v>0.18021782542682557</v>
      </c>
      <c r="F352" s="1">
        <f t="shared" ca="1" si="27"/>
        <v>0.271264824426864</v>
      </c>
      <c r="J352" s="1">
        <f t="shared" ca="1" si="28"/>
        <v>0.996176522591536</v>
      </c>
      <c r="N352" s="1">
        <f t="shared" ca="1" si="29"/>
        <v>3</v>
      </c>
      <c r="T352" s="3"/>
    </row>
    <row r="353" spans="2:20" x14ac:dyDescent="0.3">
      <c r="B353" s="1">
        <f t="shared" ca="1" si="26"/>
        <v>-4.7719137973696917E-2</v>
      </c>
      <c r="F353" s="1">
        <f t="shared" ca="1" si="27"/>
        <v>1.5709258349755471</v>
      </c>
      <c r="J353" s="1">
        <f t="shared" ca="1" si="28"/>
        <v>0.31169924582472208</v>
      </c>
      <c r="N353" s="1">
        <f t="shared" ca="1" si="29"/>
        <v>4</v>
      </c>
      <c r="T353" s="3"/>
    </row>
    <row r="354" spans="2:20" x14ac:dyDescent="0.3">
      <c r="B354" s="1">
        <f t="shared" ca="1" si="26"/>
        <v>1.9378575867718806</v>
      </c>
      <c r="F354" s="1">
        <f t="shared" ca="1" si="27"/>
        <v>0.57459709477727283</v>
      </c>
      <c r="J354" s="1">
        <f t="shared" ca="1" si="28"/>
        <v>0.8786011898007261</v>
      </c>
      <c r="N354" s="1">
        <f t="shared" ca="1" si="29"/>
        <v>5</v>
      </c>
      <c r="T354" s="3"/>
    </row>
    <row r="355" spans="2:20" x14ac:dyDescent="0.3">
      <c r="B355" s="1">
        <f t="shared" ca="1" si="26"/>
        <v>-2.1971605137045018</v>
      </c>
      <c r="F355" s="1">
        <f t="shared" ca="1" si="27"/>
        <v>0.27072144851928803</v>
      </c>
      <c r="J355" s="1">
        <f t="shared" ca="1" si="28"/>
        <v>0.80305685848962738</v>
      </c>
      <c r="N355" s="1">
        <f t="shared" ca="1" si="29"/>
        <v>5</v>
      </c>
      <c r="T355" s="3"/>
    </row>
    <row r="356" spans="2:20" x14ac:dyDescent="0.3">
      <c r="B356" s="1">
        <f t="shared" ca="1" si="26"/>
        <v>-0.57047510833707749</v>
      </c>
      <c r="F356" s="1">
        <f t="shared" ca="1" si="27"/>
        <v>0.61007509525040793</v>
      </c>
      <c r="J356" s="1">
        <f t="shared" ca="1" si="28"/>
        <v>0.61663545635112327</v>
      </c>
      <c r="N356" s="1">
        <f t="shared" ca="1" si="29"/>
        <v>5</v>
      </c>
      <c r="T356" s="3"/>
    </row>
    <row r="357" spans="2:20" x14ac:dyDescent="0.3">
      <c r="B357" s="1">
        <f t="shared" ca="1" si="26"/>
        <v>1.7465032287703885</v>
      </c>
      <c r="F357" s="1">
        <f t="shared" ca="1" si="27"/>
        <v>0.59276197085115279</v>
      </c>
      <c r="J357" s="1">
        <f t="shared" ca="1" si="28"/>
        <v>0.67221803662274937</v>
      </c>
      <c r="N357" s="1">
        <f t="shared" ca="1" si="29"/>
        <v>5</v>
      </c>
      <c r="T357" s="3"/>
    </row>
    <row r="358" spans="2:20" x14ac:dyDescent="0.3">
      <c r="B358" s="1">
        <f t="shared" ca="1" si="26"/>
        <v>-0.38455893409554137</v>
      </c>
      <c r="F358" s="1">
        <f t="shared" ca="1" si="27"/>
        <v>0.84242067358898298</v>
      </c>
      <c r="J358" s="1">
        <f t="shared" ca="1" si="28"/>
        <v>0.94101459604979953</v>
      </c>
      <c r="N358" s="1">
        <f t="shared" ca="1" si="29"/>
        <v>4</v>
      </c>
      <c r="T358" s="3"/>
    </row>
    <row r="359" spans="2:20" x14ac:dyDescent="0.3">
      <c r="B359" s="1">
        <f t="shared" ca="1" si="26"/>
        <v>-1.5713705409321115</v>
      </c>
      <c r="F359" s="1">
        <f t="shared" ca="1" si="27"/>
        <v>1.6451628704963874</v>
      </c>
      <c r="J359" s="1">
        <f t="shared" ca="1" si="28"/>
        <v>0.41987752505783471</v>
      </c>
      <c r="N359" s="1">
        <f t="shared" ca="1" si="29"/>
        <v>1</v>
      </c>
      <c r="T359" s="3"/>
    </row>
    <row r="360" spans="2:20" x14ac:dyDescent="0.3">
      <c r="B360" s="1">
        <f t="shared" ca="1" si="26"/>
        <v>0.21599325835878935</v>
      </c>
      <c r="F360" s="1">
        <f t="shared" ca="1" si="27"/>
        <v>0.91798997782254488</v>
      </c>
      <c r="J360" s="1">
        <f t="shared" ca="1" si="28"/>
        <v>0.37576436615072661</v>
      </c>
      <c r="N360" s="1">
        <f t="shared" ca="1" si="29"/>
        <v>4</v>
      </c>
      <c r="T360" s="3"/>
    </row>
    <row r="361" spans="2:20" x14ac:dyDescent="0.3">
      <c r="B361" s="1">
        <f t="shared" ca="1" si="26"/>
        <v>-0.37417581261330013</v>
      </c>
      <c r="F361" s="1">
        <f t="shared" ca="1" si="27"/>
        <v>0.56772459072126669</v>
      </c>
      <c r="J361" s="1">
        <f t="shared" ca="1" si="28"/>
        <v>1.8966347908458747E-2</v>
      </c>
      <c r="N361" s="1">
        <f t="shared" ca="1" si="29"/>
        <v>5</v>
      </c>
      <c r="T361" s="3"/>
    </row>
    <row r="362" spans="2:20" x14ac:dyDescent="0.3">
      <c r="B362" s="1">
        <f t="shared" ca="1" si="26"/>
        <v>-0.59730654624122359</v>
      </c>
      <c r="F362" s="1">
        <f t="shared" ca="1" si="27"/>
        <v>0.24653745000782828</v>
      </c>
      <c r="J362" s="1">
        <f t="shared" ca="1" si="28"/>
        <v>7.3547079642444224E-3</v>
      </c>
      <c r="N362" s="1">
        <f t="shared" ca="1" si="29"/>
        <v>5</v>
      </c>
      <c r="T362" s="3"/>
    </row>
    <row r="363" spans="2:20" x14ac:dyDescent="0.3">
      <c r="B363" s="1">
        <f t="shared" ca="1" si="26"/>
        <v>0.79279087942699877</v>
      </c>
      <c r="F363" s="1">
        <f t="shared" ca="1" si="27"/>
        <v>1.932723109903399</v>
      </c>
      <c r="J363" s="1">
        <f t="shared" ca="1" si="28"/>
        <v>0.65559123125504892</v>
      </c>
      <c r="N363" s="1">
        <f t="shared" ca="1" si="29"/>
        <v>1</v>
      </c>
      <c r="T363" s="3"/>
    </row>
    <row r="364" spans="2:20" x14ac:dyDescent="0.3">
      <c r="B364" s="1">
        <f t="shared" ca="1" si="26"/>
        <v>1.7400982859270279E-2</v>
      </c>
      <c r="F364" s="1">
        <f t="shared" ca="1" si="27"/>
        <v>0.2046560561726489</v>
      </c>
      <c r="J364" s="1">
        <f t="shared" ca="1" si="28"/>
        <v>0.71551415537871055</v>
      </c>
      <c r="N364" s="1">
        <f t="shared" ca="1" si="29"/>
        <v>4</v>
      </c>
      <c r="T364" s="3"/>
    </row>
    <row r="365" spans="2:20" x14ac:dyDescent="0.3">
      <c r="B365" s="1">
        <f t="shared" ca="1" si="26"/>
        <v>-0.19858043152909804</v>
      </c>
      <c r="F365" s="1">
        <f t="shared" ca="1" si="27"/>
        <v>0.37297072596452208</v>
      </c>
      <c r="J365" s="1">
        <f t="shared" ca="1" si="28"/>
        <v>0.95730296484065136</v>
      </c>
      <c r="N365" s="1">
        <f t="shared" ca="1" si="29"/>
        <v>5</v>
      </c>
      <c r="T365" s="3"/>
    </row>
    <row r="366" spans="2:20" x14ac:dyDescent="0.3">
      <c r="B366" s="1">
        <f t="shared" ca="1" si="26"/>
        <v>1.241103275362015</v>
      </c>
      <c r="F366" s="1">
        <f t="shared" ca="1" si="27"/>
        <v>0.23542250220490155</v>
      </c>
      <c r="J366" s="1">
        <f t="shared" ca="1" si="28"/>
        <v>0.74658763740385425</v>
      </c>
      <c r="N366" s="1">
        <f t="shared" ca="1" si="29"/>
        <v>4</v>
      </c>
      <c r="T366" s="3"/>
    </row>
    <row r="367" spans="2:20" x14ac:dyDescent="0.3">
      <c r="B367" s="1">
        <f t="shared" ca="1" si="26"/>
        <v>0.22577953154685565</v>
      </c>
      <c r="F367" s="1">
        <f t="shared" ca="1" si="27"/>
        <v>0.88197155485377654</v>
      </c>
      <c r="J367" s="1">
        <f t="shared" ca="1" si="28"/>
        <v>1.3652862867242876E-2</v>
      </c>
      <c r="N367" s="1">
        <f t="shared" ca="1" si="29"/>
        <v>5</v>
      </c>
      <c r="T367" s="3"/>
    </row>
    <row r="368" spans="2:20" x14ac:dyDescent="0.3">
      <c r="B368" s="1">
        <f t="shared" ca="1" si="26"/>
        <v>0.24263385331941795</v>
      </c>
      <c r="F368" s="1">
        <f t="shared" ca="1" si="27"/>
        <v>0.88247452925706815</v>
      </c>
      <c r="J368" s="1">
        <f t="shared" ca="1" si="28"/>
        <v>0.15711989554307626</v>
      </c>
      <c r="N368" s="1">
        <f t="shared" ca="1" si="29"/>
        <v>1</v>
      </c>
      <c r="T368" s="3"/>
    </row>
    <row r="369" spans="2:20" x14ac:dyDescent="0.3">
      <c r="B369" s="1">
        <f t="shared" ca="1" si="26"/>
        <v>-1.0949149753898757</v>
      </c>
      <c r="F369" s="1">
        <f t="shared" ca="1" si="27"/>
        <v>2.451287935924495</v>
      </c>
      <c r="J369" s="1">
        <f t="shared" ca="1" si="28"/>
        <v>0.56275034327827334</v>
      </c>
      <c r="N369" s="1">
        <f t="shared" ca="1" si="29"/>
        <v>1</v>
      </c>
      <c r="T369" s="3"/>
    </row>
    <row r="370" spans="2:20" x14ac:dyDescent="0.3">
      <c r="B370" s="1">
        <f t="shared" ca="1" si="26"/>
        <v>9.5872445880346116E-2</v>
      </c>
      <c r="F370" s="1">
        <f t="shared" ca="1" si="27"/>
        <v>0.15683628385530302</v>
      </c>
      <c r="J370" s="1">
        <f t="shared" ca="1" si="28"/>
        <v>0.40057263064715898</v>
      </c>
      <c r="N370" s="1">
        <f t="shared" ca="1" si="29"/>
        <v>5</v>
      </c>
      <c r="T370" s="3"/>
    </row>
    <row r="371" spans="2:20" x14ac:dyDescent="0.3">
      <c r="B371" s="1">
        <f t="shared" ca="1" si="26"/>
        <v>-2.4686275464569651</v>
      </c>
      <c r="F371" s="1">
        <f t="shared" ca="1" si="27"/>
        <v>0.95600577336504</v>
      </c>
      <c r="J371" s="1">
        <f t="shared" ca="1" si="28"/>
        <v>0.511251554677569</v>
      </c>
      <c r="N371" s="1">
        <f t="shared" ca="1" si="29"/>
        <v>5</v>
      </c>
      <c r="T371" s="3"/>
    </row>
    <row r="372" spans="2:20" x14ac:dyDescent="0.3">
      <c r="B372" s="1">
        <f t="shared" ca="1" si="26"/>
        <v>1.4381589093122122</v>
      </c>
      <c r="F372" s="1">
        <f t="shared" ca="1" si="27"/>
        <v>2.7271844817312862</v>
      </c>
      <c r="J372" s="1">
        <f t="shared" ca="1" si="28"/>
        <v>0.570517466321393</v>
      </c>
      <c r="N372" s="1">
        <f t="shared" ca="1" si="29"/>
        <v>5</v>
      </c>
      <c r="T372" s="3"/>
    </row>
    <row r="373" spans="2:20" x14ac:dyDescent="0.3">
      <c r="B373" s="1">
        <f t="shared" ca="1" si="26"/>
        <v>-1.9402405487350779E-2</v>
      </c>
      <c r="F373" s="1">
        <f t="shared" ca="1" si="27"/>
        <v>1.7908970624594502</v>
      </c>
      <c r="J373" s="1">
        <f t="shared" ca="1" si="28"/>
        <v>0.12433265210572175</v>
      </c>
      <c r="N373" s="1">
        <f t="shared" ca="1" si="29"/>
        <v>5</v>
      </c>
      <c r="T373" s="3"/>
    </row>
    <row r="374" spans="2:20" x14ac:dyDescent="0.3">
      <c r="B374" s="1">
        <f t="shared" ca="1" si="26"/>
        <v>0.11039122864850601</v>
      </c>
      <c r="F374" s="1">
        <f t="shared" ca="1" si="27"/>
        <v>2.1080129339815774</v>
      </c>
      <c r="J374" s="1">
        <f t="shared" ca="1" si="28"/>
        <v>0.93014891454415649</v>
      </c>
      <c r="N374" s="1">
        <f t="shared" ca="1" si="29"/>
        <v>3</v>
      </c>
      <c r="T374" s="3"/>
    </row>
    <row r="375" spans="2:20" x14ac:dyDescent="0.3">
      <c r="B375" s="1">
        <f t="shared" ca="1" si="26"/>
        <v>-1.4123869020427919</v>
      </c>
      <c r="F375" s="1">
        <f t="shared" ca="1" si="27"/>
        <v>0.17879644545673529</v>
      </c>
      <c r="J375" s="1">
        <f t="shared" ca="1" si="28"/>
        <v>0.83310037650511304</v>
      </c>
      <c r="N375" s="1">
        <f t="shared" ca="1" si="29"/>
        <v>2</v>
      </c>
      <c r="T375" s="3"/>
    </row>
    <row r="376" spans="2:20" x14ac:dyDescent="0.3">
      <c r="B376" s="1">
        <f t="shared" ca="1" si="26"/>
        <v>-0.10318047211329139</v>
      </c>
      <c r="F376" s="1">
        <f t="shared" ca="1" si="27"/>
        <v>0.9672883799324643</v>
      </c>
      <c r="J376" s="1">
        <f t="shared" ca="1" si="28"/>
        <v>0.28460778960082345</v>
      </c>
      <c r="N376" s="1">
        <f t="shared" ca="1" si="29"/>
        <v>4</v>
      </c>
      <c r="T376" s="3"/>
    </row>
    <row r="377" spans="2:20" x14ac:dyDescent="0.3">
      <c r="B377" s="1">
        <f t="shared" ca="1" si="26"/>
        <v>0.94055347841722314</v>
      </c>
      <c r="F377" s="1">
        <f t="shared" ca="1" si="27"/>
        <v>0.79680372265077626</v>
      </c>
      <c r="J377" s="1">
        <f t="shared" ca="1" si="28"/>
        <v>0.7787512152049797</v>
      </c>
      <c r="N377" s="1">
        <f t="shared" ca="1" si="29"/>
        <v>3</v>
      </c>
      <c r="T377" s="3"/>
    </row>
    <row r="378" spans="2:20" x14ac:dyDescent="0.3">
      <c r="B378" s="1">
        <f t="shared" ca="1" si="26"/>
        <v>-0.13770245073057008</v>
      </c>
      <c r="F378" s="1">
        <f t="shared" ca="1" si="27"/>
        <v>1.1292207982758409</v>
      </c>
      <c r="J378" s="1">
        <f t="shared" ca="1" si="28"/>
        <v>0.46740680264837109</v>
      </c>
      <c r="N378" s="1">
        <f t="shared" ca="1" si="29"/>
        <v>2</v>
      </c>
      <c r="T378" s="3"/>
    </row>
    <row r="379" spans="2:20" x14ac:dyDescent="0.3">
      <c r="B379" s="1">
        <f t="shared" ca="1" si="26"/>
        <v>-0.21975847310848248</v>
      </c>
      <c r="F379" s="1">
        <f t="shared" ca="1" si="27"/>
        <v>0.57029995851621962</v>
      </c>
      <c r="J379" s="1">
        <f t="shared" ca="1" si="28"/>
        <v>0.94068717125241619</v>
      </c>
      <c r="N379" s="1">
        <f t="shared" ca="1" si="29"/>
        <v>5</v>
      </c>
      <c r="T379" s="3"/>
    </row>
    <row r="380" spans="2:20" x14ac:dyDescent="0.3">
      <c r="B380" s="1">
        <f t="shared" ca="1" si="26"/>
        <v>-1.1118982127965387</v>
      </c>
      <c r="F380" s="1">
        <f t="shared" ca="1" si="27"/>
        <v>0.19149572986115987</v>
      </c>
      <c r="J380" s="1">
        <f t="shared" ca="1" si="28"/>
        <v>0.84834363437623161</v>
      </c>
      <c r="N380" s="1">
        <f t="shared" ca="1" si="29"/>
        <v>5</v>
      </c>
      <c r="T380" s="3"/>
    </row>
    <row r="381" spans="2:20" x14ac:dyDescent="0.3">
      <c r="B381" s="1">
        <f t="shared" ca="1" si="26"/>
        <v>-8.700587910189797E-2</v>
      </c>
      <c r="F381" s="1">
        <f t="shared" ca="1" si="27"/>
        <v>0.78216293562004613</v>
      </c>
      <c r="J381" s="1">
        <f t="shared" ca="1" si="28"/>
        <v>0.10758582511181836</v>
      </c>
      <c r="N381" s="1">
        <f t="shared" ca="1" si="29"/>
        <v>4</v>
      </c>
      <c r="T381" s="3"/>
    </row>
    <row r="382" spans="2:20" x14ac:dyDescent="0.3">
      <c r="B382" s="1">
        <f t="shared" ca="1" si="26"/>
        <v>-0.77103897304712288</v>
      </c>
      <c r="F382" s="1">
        <f t="shared" ca="1" si="27"/>
        <v>0.81832317202168148</v>
      </c>
      <c r="J382" s="1">
        <f t="shared" ca="1" si="28"/>
        <v>0.58329808451578236</v>
      </c>
      <c r="N382" s="1">
        <f t="shared" ca="1" si="29"/>
        <v>5</v>
      </c>
      <c r="T382" s="3"/>
    </row>
    <row r="383" spans="2:20" x14ac:dyDescent="0.3">
      <c r="B383" s="1">
        <f t="shared" ca="1" si="26"/>
        <v>-0.97443150522444688</v>
      </c>
      <c r="F383" s="1">
        <f t="shared" ca="1" si="27"/>
        <v>0.24439408304327676</v>
      </c>
      <c r="J383" s="1">
        <f t="shared" ca="1" si="28"/>
        <v>0.59542028622905752</v>
      </c>
      <c r="N383" s="1">
        <f t="shared" ca="1" si="29"/>
        <v>5</v>
      </c>
      <c r="T383" s="3"/>
    </row>
    <row r="384" spans="2:20" x14ac:dyDescent="0.3">
      <c r="B384" s="1">
        <f t="shared" ca="1" si="26"/>
        <v>-1.4444457995179059</v>
      </c>
      <c r="F384" s="1">
        <f t="shared" ca="1" si="27"/>
        <v>2.1186790468026349</v>
      </c>
      <c r="J384" s="1">
        <f t="shared" ca="1" si="28"/>
        <v>0.61194324007627565</v>
      </c>
      <c r="N384" s="1">
        <f t="shared" ca="1" si="29"/>
        <v>5</v>
      </c>
      <c r="T384" s="3"/>
    </row>
    <row r="385" spans="2:20" x14ac:dyDescent="0.3">
      <c r="B385" s="1">
        <f t="shared" ca="1" si="26"/>
        <v>-0.88870621994910215</v>
      </c>
      <c r="F385" s="1">
        <f t="shared" ca="1" si="27"/>
        <v>0.29910128150709941</v>
      </c>
      <c r="J385" s="1">
        <f t="shared" ca="1" si="28"/>
        <v>0.61491827767408791</v>
      </c>
      <c r="N385" s="1">
        <f t="shared" ca="1" si="29"/>
        <v>5</v>
      </c>
      <c r="T385" s="3"/>
    </row>
    <row r="386" spans="2:20" x14ac:dyDescent="0.3">
      <c r="B386" s="1">
        <f t="shared" ca="1" si="26"/>
        <v>-0.89025318843558043</v>
      </c>
      <c r="F386" s="1">
        <f t="shared" ca="1" si="27"/>
        <v>0.82273260960666494</v>
      </c>
      <c r="J386" s="1">
        <f t="shared" ca="1" si="28"/>
        <v>0.41982568061645587</v>
      </c>
      <c r="N386" s="1">
        <f t="shared" ca="1" si="29"/>
        <v>2</v>
      </c>
      <c r="T386" s="3"/>
    </row>
    <row r="387" spans="2:20" x14ac:dyDescent="0.3">
      <c r="B387" s="1">
        <f t="shared" ca="1" si="26"/>
        <v>1.0497155260697728</v>
      </c>
      <c r="F387" s="1">
        <f t="shared" ca="1" si="27"/>
        <v>0.39773919566684024</v>
      </c>
      <c r="J387" s="1">
        <f t="shared" ca="1" si="28"/>
        <v>0.35344644961177762</v>
      </c>
      <c r="N387" s="1">
        <f t="shared" ca="1" si="29"/>
        <v>5</v>
      </c>
      <c r="T387" s="3"/>
    </row>
    <row r="388" spans="2:20" x14ac:dyDescent="0.3">
      <c r="B388" s="1">
        <f t="shared" ca="1" si="26"/>
        <v>-1.3922628014844436</v>
      </c>
      <c r="F388" s="1">
        <f t="shared" ca="1" si="27"/>
        <v>2.1277918658878217</v>
      </c>
      <c r="J388" s="1">
        <f t="shared" ca="1" si="28"/>
        <v>0.40146675913008079</v>
      </c>
      <c r="N388" s="1">
        <f t="shared" ca="1" si="29"/>
        <v>5</v>
      </c>
      <c r="T388" s="3"/>
    </row>
    <row r="389" spans="2:20" x14ac:dyDescent="0.3">
      <c r="B389" s="1">
        <f t="shared" ref="B389:B452" ca="1" si="30">NORMINV(RAND(),0,1)</f>
        <v>-0.70981106077848122</v>
      </c>
      <c r="F389" s="1">
        <f t="shared" ref="F389:F452" ca="1" si="31">_xlfn.EXPON.DIST(RAND(),3,FALSE)</f>
        <v>0.37060813561265649</v>
      </c>
      <c r="J389" s="1">
        <f t="shared" ref="J389:J452" ca="1" si="32">RAND()</f>
        <v>1.2123847223000528E-2</v>
      </c>
      <c r="N389" s="1">
        <f t="shared" ref="N389:N452" ca="1" si="33">VLOOKUP(RAND(),$P$17:$Q$26,2,TRUE)</f>
        <v>4</v>
      </c>
      <c r="T389" s="3"/>
    </row>
    <row r="390" spans="2:20" x14ac:dyDescent="0.3">
      <c r="B390" s="1">
        <f t="shared" ca="1" si="30"/>
        <v>0.33388333901158945</v>
      </c>
      <c r="F390" s="1">
        <f t="shared" ca="1" si="31"/>
        <v>0.28448073477083691</v>
      </c>
      <c r="J390" s="1">
        <f t="shared" ca="1" si="32"/>
        <v>0.38598117461929582</v>
      </c>
      <c r="N390" s="1">
        <f t="shared" ca="1" si="33"/>
        <v>5</v>
      </c>
      <c r="T390" s="3"/>
    </row>
    <row r="391" spans="2:20" x14ac:dyDescent="0.3">
      <c r="B391" s="1">
        <f t="shared" ca="1" si="30"/>
        <v>-0.3127092875809262</v>
      </c>
      <c r="F391" s="1">
        <f t="shared" ca="1" si="31"/>
        <v>1.4521646249237916</v>
      </c>
      <c r="J391" s="1">
        <f t="shared" ca="1" si="32"/>
        <v>0.2015077852665238</v>
      </c>
      <c r="N391" s="1">
        <f t="shared" ca="1" si="33"/>
        <v>3</v>
      </c>
      <c r="T391" s="3"/>
    </row>
    <row r="392" spans="2:20" x14ac:dyDescent="0.3">
      <c r="B392" s="1">
        <f t="shared" ca="1" si="30"/>
        <v>-0.96541391446090397</v>
      </c>
      <c r="F392" s="1">
        <f t="shared" ca="1" si="31"/>
        <v>0.18010574049980463</v>
      </c>
      <c r="J392" s="1">
        <f t="shared" ca="1" si="32"/>
        <v>0.15002052464273752</v>
      </c>
      <c r="N392" s="1">
        <f t="shared" ca="1" si="33"/>
        <v>5</v>
      </c>
      <c r="T392" s="3"/>
    </row>
    <row r="393" spans="2:20" x14ac:dyDescent="0.3">
      <c r="B393" s="1">
        <f t="shared" ca="1" si="30"/>
        <v>-0.21413711393443899</v>
      </c>
      <c r="F393" s="1">
        <f t="shared" ca="1" si="31"/>
        <v>0.23285078136239362</v>
      </c>
      <c r="J393" s="1">
        <f t="shared" ca="1" si="32"/>
        <v>0.59261784601094614</v>
      </c>
      <c r="N393" s="1">
        <f t="shared" ca="1" si="33"/>
        <v>5</v>
      </c>
      <c r="T393" s="3"/>
    </row>
    <row r="394" spans="2:20" x14ac:dyDescent="0.3">
      <c r="B394" s="1">
        <f t="shared" ca="1" si="30"/>
        <v>0.97594449324120347</v>
      </c>
      <c r="F394" s="1">
        <f t="shared" ca="1" si="31"/>
        <v>1.464460412650826</v>
      </c>
      <c r="J394" s="1">
        <f t="shared" ca="1" si="32"/>
        <v>0.24144810213811529</v>
      </c>
      <c r="N394" s="1">
        <f t="shared" ca="1" si="33"/>
        <v>5</v>
      </c>
      <c r="T394" s="3"/>
    </row>
    <row r="395" spans="2:20" x14ac:dyDescent="0.3">
      <c r="B395" s="1">
        <f t="shared" ca="1" si="30"/>
        <v>-1.1302830624525122</v>
      </c>
      <c r="F395" s="1">
        <f t="shared" ca="1" si="31"/>
        <v>0.445414548985967</v>
      </c>
      <c r="J395" s="1">
        <f t="shared" ca="1" si="32"/>
        <v>0.17395743386808682</v>
      </c>
      <c r="N395" s="1">
        <f t="shared" ca="1" si="33"/>
        <v>5</v>
      </c>
      <c r="T395" s="3"/>
    </row>
    <row r="396" spans="2:20" x14ac:dyDescent="0.3">
      <c r="B396" s="1">
        <f t="shared" ca="1" si="30"/>
        <v>0.58662597652888382</v>
      </c>
      <c r="F396" s="1">
        <f t="shared" ca="1" si="31"/>
        <v>2.7694387465986128</v>
      </c>
      <c r="J396" s="1">
        <f t="shared" ca="1" si="32"/>
        <v>0.9259953904592173</v>
      </c>
      <c r="N396" s="1">
        <f t="shared" ca="1" si="33"/>
        <v>4</v>
      </c>
      <c r="T396" s="3"/>
    </row>
    <row r="397" spans="2:20" x14ac:dyDescent="0.3">
      <c r="B397" s="1">
        <f t="shared" ca="1" si="30"/>
        <v>-0.69114225836292664</v>
      </c>
      <c r="F397" s="1">
        <f t="shared" ca="1" si="31"/>
        <v>1.4435578932674484</v>
      </c>
      <c r="J397" s="1">
        <f t="shared" ca="1" si="32"/>
        <v>7.3417278976315781E-2</v>
      </c>
      <c r="N397" s="1">
        <f t="shared" ca="1" si="33"/>
        <v>5</v>
      </c>
      <c r="T397" s="3"/>
    </row>
    <row r="398" spans="2:20" x14ac:dyDescent="0.3">
      <c r="B398" s="1">
        <f t="shared" ca="1" si="30"/>
        <v>7.2676863794062685E-2</v>
      </c>
      <c r="F398" s="1">
        <f t="shared" ca="1" si="31"/>
        <v>0.20355451999904234</v>
      </c>
      <c r="J398" s="1">
        <f t="shared" ca="1" si="32"/>
        <v>4.6568355576797948E-2</v>
      </c>
      <c r="N398" s="1">
        <f t="shared" ca="1" si="33"/>
        <v>4</v>
      </c>
      <c r="T398" s="3"/>
    </row>
    <row r="399" spans="2:20" x14ac:dyDescent="0.3">
      <c r="B399" s="1">
        <f t="shared" ca="1" si="30"/>
        <v>0.64417053626621312</v>
      </c>
      <c r="F399" s="1">
        <f t="shared" ca="1" si="31"/>
        <v>0.29278709041704309</v>
      </c>
      <c r="J399" s="1">
        <f t="shared" ca="1" si="32"/>
        <v>0.77279189042416518</v>
      </c>
      <c r="N399" s="1">
        <f t="shared" ca="1" si="33"/>
        <v>5</v>
      </c>
      <c r="T399" s="3"/>
    </row>
    <row r="400" spans="2:20" x14ac:dyDescent="0.3">
      <c r="B400" s="1">
        <f t="shared" ca="1" si="30"/>
        <v>-0.43863474619060921</v>
      </c>
      <c r="F400" s="1">
        <f t="shared" ca="1" si="31"/>
        <v>2.7481880615742833</v>
      </c>
      <c r="J400" s="1">
        <f t="shared" ca="1" si="32"/>
        <v>0.74988183110777062</v>
      </c>
      <c r="N400" s="1">
        <f t="shared" ca="1" si="33"/>
        <v>2</v>
      </c>
      <c r="T400" s="3"/>
    </row>
    <row r="401" spans="2:20" x14ac:dyDescent="0.3">
      <c r="B401" s="1">
        <f t="shared" ca="1" si="30"/>
        <v>-0.19911996523233377</v>
      </c>
      <c r="F401" s="1">
        <f t="shared" ca="1" si="31"/>
        <v>0.26073906102888567</v>
      </c>
      <c r="J401" s="1">
        <f t="shared" ca="1" si="32"/>
        <v>4.2997262641454315E-3</v>
      </c>
      <c r="N401" s="1">
        <f t="shared" ca="1" si="33"/>
        <v>2</v>
      </c>
      <c r="T401" s="3"/>
    </row>
    <row r="402" spans="2:20" x14ac:dyDescent="0.3">
      <c r="B402" s="1">
        <f t="shared" ca="1" si="30"/>
        <v>-0.81269296881770925</v>
      </c>
      <c r="F402" s="1">
        <f t="shared" ca="1" si="31"/>
        <v>0.33100463844927369</v>
      </c>
      <c r="J402" s="1">
        <f t="shared" ca="1" si="32"/>
        <v>0.88479994339361423</v>
      </c>
      <c r="N402" s="1">
        <f t="shared" ca="1" si="33"/>
        <v>3</v>
      </c>
      <c r="T402" s="3"/>
    </row>
    <row r="403" spans="2:20" x14ac:dyDescent="0.3">
      <c r="B403" s="1">
        <f t="shared" ca="1" si="30"/>
        <v>1.593972365445631</v>
      </c>
      <c r="F403" s="1">
        <f t="shared" ca="1" si="31"/>
        <v>2.1703242421902331</v>
      </c>
      <c r="J403" s="1">
        <f t="shared" ca="1" si="32"/>
        <v>0.39635718657859764</v>
      </c>
      <c r="N403" s="1">
        <f t="shared" ca="1" si="33"/>
        <v>2</v>
      </c>
      <c r="T403" s="3"/>
    </row>
    <row r="404" spans="2:20" x14ac:dyDescent="0.3">
      <c r="B404" s="1">
        <f t="shared" ca="1" si="30"/>
        <v>-0.67305787090084201</v>
      </c>
      <c r="F404" s="1">
        <f t="shared" ca="1" si="31"/>
        <v>0.16926127331493632</v>
      </c>
      <c r="J404" s="1">
        <f t="shared" ca="1" si="32"/>
        <v>0.90139620024448219</v>
      </c>
      <c r="N404" s="1">
        <f t="shared" ca="1" si="33"/>
        <v>3</v>
      </c>
      <c r="T404" s="3"/>
    </row>
    <row r="405" spans="2:20" x14ac:dyDescent="0.3">
      <c r="B405" s="1">
        <f t="shared" ca="1" si="30"/>
        <v>-0.71700701591683969</v>
      </c>
      <c r="F405" s="1">
        <f t="shared" ca="1" si="31"/>
        <v>2.7310960536796194</v>
      </c>
      <c r="J405" s="1">
        <f t="shared" ca="1" si="32"/>
        <v>0.73426403221316372</v>
      </c>
      <c r="N405" s="1">
        <f t="shared" ca="1" si="33"/>
        <v>5</v>
      </c>
      <c r="T405" s="3"/>
    </row>
    <row r="406" spans="2:20" x14ac:dyDescent="0.3">
      <c r="B406" s="1">
        <f t="shared" ca="1" si="30"/>
        <v>-0.44452943603369394</v>
      </c>
      <c r="F406" s="1">
        <f t="shared" ca="1" si="31"/>
        <v>1.3708043450832608</v>
      </c>
      <c r="J406" s="1">
        <f t="shared" ca="1" si="32"/>
        <v>0.54444263685629324</v>
      </c>
      <c r="N406" s="1">
        <f t="shared" ca="1" si="33"/>
        <v>1</v>
      </c>
      <c r="T406" s="3"/>
    </row>
    <row r="407" spans="2:20" x14ac:dyDescent="0.3">
      <c r="B407" s="1">
        <f t="shared" ca="1" si="30"/>
        <v>-0.43059099147630542</v>
      </c>
      <c r="F407" s="1">
        <f t="shared" ca="1" si="31"/>
        <v>0.57389898590415389</v>
      </c>
      <c r="J407" s="1">
        <f t="shared" ca="1" si="32"/>
        <v>4.0309500472353599E-2</v>
      </c>
      <c r="N407" s="1">
        <f t="shared" ca="1" si="33"/>
        <v>4</v>
      </c>
      <c r="T407" s="3"/>
    </row>
    <row r="408" spans="2:20" x14ac:dyDescent="0.3">
      <c r="B408" s="1">
        <f t="shared" ca="1" si="30"/>
        <v>0.95969246876060377</v>
      </c>
      <c r="F408" s="1">
        <f t="shared" ca="1" si="31"/>
        <v>1.350985467186125</v>
      </c>
      <c r="J408" s="1">
        <f t="shared" ca="1" si="32"/>
        <v>0.24397512184530012</v>
      </c>
      <c r="N408" s="1">
        <f t="shared" ca="1" si="33"/>
        <v>1</v>
      </c>
      <c r="T408" s="3"/>
    </row>
    <row r="409" spans="2:20" x14ac:dyDescent="0.3">
      <c r="B409" s="1">
        <f t="shared" ca="1" si="30"/>
        <v>-0.8784023597880013</v>
      </c>
      <c r="F409" s="1">
        <f t="shared" ca="1" si="31"/>
        <v>2.2552626606455339</v>
      </c>
      <c r="J409" s="1">
        <f t="shared" ca="1" si="32"/>
        <v>4.2816146254758602E-2</v>
      </c>
      <c r="N409" s="1">
        <f t="shared" ca="1" si="33"/>
        <v>5</v>
      </c>
      <c r="T409" s="3"/>
    </row>
    <row r="410" spans="2:20" x14ac:dyDescent="0.3">
      <c r="B410" s="1">
        <f t="shared" ca="1" si="30"/>
        <v>-1.4963796697485374</v>
      </c>
      <c r="F410" s="1">
        <f t="shared" ca="1" si="31"/>
        <v>0.466622645581586</v>
      </c>
      <c r="J410" s="1">
        <f t="shared" ca="1" si="32"/>
        <v>0.86910061839582753</v>
      </c>
      <c r="N410" s="1">
        <f t="shared" ca="1" si="33"/>
        <v>3</v>
      </c>
      <c r="T410" s="3"/>
    </row>
    <row r="411" spans="2:20" x14ac:dyDescent="0.3">
      <c r="B411" s="1">
        <f t="shared" ca="1" si="30"/>
        <v>-0.24620800341543891</v>
      </c>
      <c r="F411" s="1">
        <f t="shared" ca="1" si="31"/>
        <v>0.78006014795345835</v>
      </c>
      <c r="J411" s="1">
        <f t="shared" ca="1" si="32"/>
        <v>0.34580488660182174</v>
      </c>
      <c r="N411" s="1">
        <f t="shared" ca="1" si="33"/>
        <v>4</v>
      </c>
      <c r="T411" s="3"/>
    </row>
    <row r="412" spans="2:20" x14ac:dyDescent="0.3">
      <c r="B412" s="1">
        <f t="shared" ca="1" si="30"/>
        <v>0.80152593627467716</v>
      </c>
      <c r="F412" s="1">
        <f t="shared" ca="1" si="31"/>
        <v>0.87306506274341888</v>
      </c>
      <c r="J412" s="1">
        <f t="shared" ca="1" si="32"/>
        <v>0.84528128688663584</v>
      </c>
      <c r="N412" s="1">
        <f t="shared" ca="1" si="33"/>
        <v>1</v>
      </c>
      <c r="T412" s="3"/>
    </row>
    <row r="413" spans="2:20" x14ac:dyDescent="0.3">
      <c r="B413" s="1">
        <f t="shared" ca="1" si="30"/>
        <v>-0.92422701985039479</v>
      </c>
      <c r="F413" s="1">
        <f t="shared" ca="1" si="31"/>
        <v>1.2702094993770439</v>
      </c>
      <c r="J413" s="1">
        <f t="shared" ca="1" si="32"/>
        <v>0.93761650913944983</v>
      </c>
      <c r="N413" s="1">
        <f t="shared" ca="1" si="33"/>
        <v>5</v>
      </c>
      <c r="T413" s="3"/>
    </row>
    <row r="414" spans="2:20" x14ac:dyDescent="0.3">
      <c r="B414" s="1">
        <f t="shared" ca="1" si="30"/>
        <v>-0.18849308550091456</v>
      </c>
      <c r="F414" s="1">
        <f t="shared" ca="1" si="31"/>
        <v>0.38752229757463463</v>
      </c>
      <c r="J414" s="1">
        <f t="shared" ca="1" si="32"/>
        <v>0.26514195044506461</v>
      </c>
      <c r="N414" s="1">
        <f t="shared" ca="1" si="33"/>
        <v>4</v>
      </c>
      <c r="T414" s="3"/>
    </row>
    <row r="415" spans="2:20" x14ac:dyDescent="0.3">
      <c r="B415" s="1">
        <f t="shared" ca="1" si="30"/>
        <v>1.9103682689415191</v>
      </c>
      <c r="F415" s="1">
        <f t="shared" ca="1" si="31"/>
        <v>1.677056343647259</v>
      </c>
      <c r="J415" s="1">
        <f t="shared" ca="1" si="32"/>
        <v>0.77093307812475531</v>
      </c>
      <c r="N415" s="1">
        <f t="shared" ca="1" si="33"/>
        <v>5</v>
      </c>
      <c r="T415" s="3"/>
    </row>
    <row r="416" spans="2:20" x14ac:dyDescent="0.3">
      <c r="B416" s="1">
        <f t="shared" ca="1" si="30"/>
        <v>2.6555858607826077</v>
      </c>
      <c r="F416" s="1">
        <f t="shared" ca="1" si="31"/>
        <v>0.2984771669754494</v>
      </c>
      <c r="J416" s="1">
        <f t="shared" ca="1" si="32"/>
        <v>0.48461365881188601</v>
      </c>
      <c r="N416" s="1">
        <f t="shared" ca="1" si="33"/>
        <v>5</v>
      </c>
      <c r="T416" s="3"/>
    </row>
    <row r="417" spans="2:20" x14ac:dyDescent="0.3">
      <c r="B417" s="1">
        <f t="shared" ca="1" si="30"/>
        <v>-0.67006865710798602</v>
      </c>
      <c r="F417" s="1">
        <f t="shared" ca="1" si="31"/>
        <v>0.26202787647777614</v>
      </c>
      <c r="J417" s="1">
        <f t="shared" ca="1" si="32"/>
        <v>0.4843055173474724</v>
      </c>
      <c r="N417" s="1">
        <f t="shared" ca="1" si="33"/>
        <v>4</v>
      </c>
      <c r="T417" s="3"/>
    </row>
    <row r="418" spans="2:20" x14ac:dyDescent="0.3">
      <c r="B418" s="1">
        <f t="shared" ca="1" si="30"/>
        <v>-0.25366135621674241</v>
      </c>
      <c r="F418" s="1">
        <f t="shared" ca="1" si="31"/>
        <v>0.39010096876625838</v>
      </c>
      <c r="J418" s="1">
        <f t="shared" ca="1" si="32"/>
        <v>0.82797035801077434</v>
      </c>
      <c r="N418" s="1">
        <f t="shared" ca="1" si="33"/>
        <v>5</v>
      </c>
      <c r="T418" s="3"/>
    </row>
    <row r="419" spans="2:20" x14ac:dyDescent="0.3">
      <c r="B419" s="1">
        <f t="shared" ca="1" si="30"/>
        <v>-1.6672786896677498E-2</v>
      </c>
      <c r="F419" s="1">
        <f t="shared" ca="1" si="31"/>
        <v>0.17740201945315504</v>
      </c>
      <c r="J419" s="1">
        <f t="shared" ca="1" si="32"/>
        <v>0.92753542118706023</v>
      </c>
      <c r="N419" s="1">
        <f t="shared" ca="1" si="33"/>
        <v>5</v>
      </c>
      <c r="T419" s="3"/>
    </row>
    <row r="420" spans="2:20" x14ac:dyDescent="0.3">
      <c r="B420" s="1">
        <f t="shared" ca="1" si="30"/>
        <v>2.4625097118599639E-2</v>
      </c>
      <c r="F420" s="1">
        <f t="shared" ca="1" si="31"/>
        <v>1.2739526839887059</v>
      </c>
      <c r="J420" s="1">
        <f t="shared" ca="1" si="32"/>
        <v>0.80470337062594688</v>
      </c>
      <c r="N420" s="1">
        <f t="shared" ca="1" si="33"/>
        <v>4</v>
      </c>
      <c r="T420" s="3"/>
    </row>
    <row r="421" spans="2:20" x14ac:dyDescent="0.3">
      <c r="B421" s="1">
        <f t="shared" ca="1" si="30"/>
        <v>6.3734105638886193E-2</v>
      </c>
      <c r="F421" s="1">
        <f t="shared" ca="1" si="31"/>
        <v>0.17285912610041337</v>
      </c>
      <c r="J421" s="1">
        <f t="shared" ca="1" si="32"/>
        <v>0.74197487758242597</v>
      </c>
      <c r="N421" s="1">
        <f t="shared" ca="1" si="33"/>
        <v>5</v>
      </c>
      <c r="T421" s="3"/>
    </row>
    <row r="422" spans="2:20" x14ac:dyDescent="0.3">
      <c r="B422" s="1">
        <f t="shared" ca="1" si="30"/>
        <v>-0.78366713998091275</v>
      </c>
      <c r="F422" s="1">
        <f t="shared" ca="1" si="31"/>
        <v>0.43697952633318615</v>
      </c>
      <c r="J422" s="1">
        <f t="shared" ca="1" si="32"/>
        <v>0.13282729050921693</v>
      </c>
      <c r="N422" s="1">
        <f t="shared" ca="1" si="33"/>
        <v>4</v>
      </c>
      <c r="T422" s="3"/>
    </row>
    <row r="423" spans="2:20" x14ac:dyDescent="0.3">
      <c r="B423" s="1">
        <f t="shared" ca="1" si="30"/>
        <v>0.17660348291383929</v>
      </c>
      <c r="F423" s="1">
        <f t="shared" ca="1" si="31"/>
        <v>0.15369062023668711</v>
      </c>
      <c r="J423" s="1">
        <f t="shared" ca="1" si="32"/>
        <v>0.52963424786421787</v>
      </c>
      <c r="N423" s="1">
        <f t="shared" ca="1" si="33"/>
        <v>4</v>
      </c>
      <c r="T423" s="3"/>
    </row>
    <row r="424" spans="2:20" x14ac:dyDescent="0.3">
      <c r="B424" s="1">
        <f t="shared" ca="1" si="30"/>
        <v>6.011194432538774E-3</v>
      </c>
      <c r="F424" s="1">
        <f t="shared" ca="1" si="31"/>
        <v>0.40505471701114382</v>
      </c>
      <c r="J424" s="1">
        <f t="shared" ca="1" si="32"/>
        <v>0.53691572720583625</v>
      </c>
      <c r="N424" s="1">
        <f t="shared" ca="1" si="33"/>
        <v>1</v>
      </c>
      <c r="T424" s="3"/>
    </row>
    <row r="425" spans="2:20" x14ac:dyDescent="0.3">
      <c r="B425" s="1">
        <f t="shared" ca="1" si="30"/>
        <v>-0.88822021044178956</v>
      </c>
      <c r="F425" s="1">
        <f t="shared" ca="1" si="31"/>
        <v>2.386484170707833</v>
      </c>
      <c r="J425" s="1">
        <f t="shared" ca="1" si="32"/>
        <v>0.37566296314197456</v>
      </c>
      <c r="N425" s="1">
        <f t="shared" ca="1" si="33"/>
        <v>3</v>
      </c>
      <c r="T425" s="3"/>
    </row>
    <row r="426" spans="2:20" x14ac:dyDescent="0.3">
      <c r="B426" s="1">
        <f t="shared" ca="1" si="30"/>
        <v>-0.49158378362140887</v>
      </c>
      <c r="F426" s="1">
        <f t="shared" ca="1" si="31"/>
        <v>0.45422683370677669</v>
      </c>
      <c r="J426" s="1">
        <f t="shared" ca="1" si="32"/>
        <v>0.97077731184060612</v>
      </c>
      <c r="N426" s="1">
        <f t="shared" ca="1" si="33"/>
        <v>1</v>
      </c>
      <c r="T426" s="3"/>
    </row>
    <row r="427" spans="2:20" x14ac:dyDescent="0.3">
      <c r="B427" s="1">
        <f t="shared" ca="1" si="30"/>
        <v>-1.5237817238574667</v>
      </c>
      <c r="F427" s="1">
        <f t="shared" ca="1" si="31"/>
        <v>0.46791836742899401</v>
      </c>
      <c r="J427" s="1">
        <f t="shared" ca="1" si="32"/>
        <v>0.47764471766170158</v>
      </c>
      <c r="N427" s="1">
        <f t="shared" ca="1" si="33"/>
        <v>2</v>
      </c>
      <c r="T427" s="3"/>
    </row>
    <row r="428" spans="2:20" x14ac:dyDescent="0.3">
      <c r="B428" s="1">
        <f t="shared" ca="1" si="30"/>
        <v>-0.3424054781236967</v>
      </c>
      <c r="F428" s="1">
        <f t="shared" ca="1" si="31"/>
        <v>0.25123391633783865</v>
      </c>
      <c r="J428" s="1">
        <f t="shared" ca="1" si="32"/>
        <v>0.70615493899049031</v>
      </c>
      <c r="N428" s="1">
        <f t="shared" ca="1" si="33"/>
        <v>1</v>
      </c>
      <c r="T428" s="3"/>
    </row>
    <row r="429" spans="2:20" x14ac:dyDescent="0.3">
      <c r="B429" s="1">
        <f t="shared" ca="1" si="30"/>
        <v>-9.1690441941862516E-2</v>
      </c>
      <c r="F429" s="1">
        <f t="shared" ca="1" si="31"/>
        <v>1.3146487896868708</v>
      </c>
      <c r="J429" s="1">
        <f t="shared" ca="1" si="32"/>
        <v>0.85979754058739666</v>
      </c>
      <c r="N429" s="1">
        <f t="shared" ca="1" si="33"/>
        <v>5</v>
      </c>
      <c r="T429" s="3"/>
    </row>
    <row r="430" spans="2:20" x14ac:dyDescent="0.3">
      <c r="B430" s="1">
        <f t="shared" ca="1" si="30"/>
        <v>0.53077661107836138</v>
      </c>
      <c r="F430" s="1">
        <f t="shared" ca="1" si="31"/>
        <v>0.57379601879675479</v>
      </c>
      <c r="J430" s="1">
        <f t="shared" ca="1" si="32"/>
        <v>0.23540171690166778</v>
      </c>
      <c r="N430" s="1">
        <f t="shared" ca="1" si="33"/>
        <v>5</v>
      </c>
      <c r="T430" s="3"/>
    </row>
    <row r="431" spans="2:20" x14ac:dyDescent="0.3">
      <c r="B431" s="1">
        <f t="shared" ca="1" si="30"/>
        <v>0.78562414205322073</v>
      </c>
      <c r="F431" s="1">
        <f t="shared" ca="1" si="31"/>
        <v>0.43080750188992395</v>
      </c>
      <c r="J431" s="1">
        <f t="shared" ca="1" si="32"/>
        <v>0.55533691492934145</v>
      </c>
      <c r="N431" s="1">
        <f t="shared" ca="1" si="33"/>
        <v>4</v>
      </c>
      <c r="T431" s="3"/>
    </row>
    <row r="432" spans="2:20" x14ac:dyDescent="0.3">
      <c r="B432" s="1">
        <f t="shared" ca="1" si="30"/>
        <v>0.47568776207615521</v>
      </c>
      <c r="F432" s="1">
        <f t="shared" ca="1" si="31"/>
        <v>1.6004029507153201</v>
      </c>
      <c r="J432" s="1">
        <f t="shared" ca="1" si="32"/>
        <v>0.57160977005189628</v>
      </c>
      <c r="N432" s="1">
        <f t="shared" ca="1" si="33"/>
        <v>4</v>
      </c>
      <c r="T432" s="3"/>
    </row>
    <row r="433" spans="2:20" x14ac:dyDescent="0.3">
      <c r="B433" s="1">
        <f t="shared" ca="1" si="30"/>
        <v>-0.13095223607466389</v>
      </c>
      <c r="F433" s="1">
        <f t="shared" ca="1" si="31"/>
        <v>0.313704404784029</v>
      </c>
      <c r="J433" s="1">
        <f t="shared" ca="1" si="32"/>
        <v>0.62819203654301892</v>
      </c>
      <c r="N433" s="1">
        <f t="shared" ca="1" si="33"/>
        <v>5</v>
      </c>
      <c r="T433" s="3"/>
    </row>
    <row r="434" spans="2:20" x14ac:dyDescent="0.3">
      <c r="B434" s="1">
        <f t="shared" ca="1" si="30"/>
        <v>-0.24963621166953753</v>
      </c>
      <c r="F434" s="1">
        <f t="shared" ca="1" si="31"/>
        <v>2.5687598542301</v>
      </c>
      <c r="J434" s="1">
        <f t="shared" ca="1" si="32"/>
        <v>0.99353964747617696</v>
      </c>
      <c r="N434" s="1">
        <f t="shared" ca="1" si="33"/>
        <v>4</v>
      </c>
      <c r="T434" s="3"/>
    </row>
    <row r="435" spans="2:20" x14ac:dyDescent="0.3">
      <c r="B435" s="1">
        <f t="shared" ca="1" si="30"/>
        <v>-1.6855450706359949</v>
      </c>
      <c r="F435" s="1">
        <f t="shared" ca="1" si="31"/>
        <v>1.7948978807444884</v>
      </c>
      <c r="J435" s="1">
        <f t="shared" ca="1" si="32"/>
        <v>4.8264824651641058E-2</v>
      </c>
      <c r="N435" s="1">
        <f t="shared" ca="1" si="33"/>
        <v>5</v>
      </c>
      <c r="T435" s="3"/>
    </row>
    <row r="436" spans="2:20" x14ac:dyDescent="0.3">
      <c r="B436" s="1">
        <f t="shared" ca="1" si="30"/>
        <v>-0.23825696813286226</v>
      </c>
      <c r="F436" s="1">
        <f t="shared" ca="1" si="31"/>
        <v>2.6678568400216456</v>
      </c>
      <c r="J436" s="1">
        <f t="shared" ca="1" si="32"/>
        <v>0.505874834050143</v>
      </c>
      <c r="N436" s="1">
        <f t="shared" ca="1" si="33"/>
        <v>1</v>
      </c>
      <c r="T436" s="3"/>
    </row>
    <row r="437" spans="2:20" x14ac:dyDescent="0.3">
      <c r="B437" s="1">
        <f t="shared" ca="1" si="30"/>
        <v>-0.46169660492885473</v>
      </c>
      <c r="F437" s="1">
        <f t="shared" ca="1" si="31"/>
        <v>1.3782563510428154</v>
      </c>
      <c r="J437" s="1">
        <f t="shared" ca="1" si="32"/>
        <v>0.28729055756859856</v>
      </c>
      <c r="N437" s="1">
        <f t="shared" ca="1" si="33"/>
        <v>2</v>
      </c>
      <c r="T437" s="3"/>
    </row>
    <row r="438" spans="2:20" x14ac:dyDescent="0.3">
      <c r="B438" s="1">
        <f t="shared" ca="1" si="30"/>
        <v>0.32887780558889934</v>
      </c>
      <c r="F438" s="1">
        <f t="shared" ca="1" si="31"/>
        <v>2.0267707144745222</v>
      </c>
      <c r="J438" s="1">
        <f t="shared" ca="1" si="32"/>
        <v>0.81484928074105656</v>
      </c>
      <c r="N438" s="1">
        <f t="shared" ca="1" si="33"/>
        <v>4</v>
      </c>
      <c r="T438" s="3"/>
    </row>
    <row r="439" spans="2:20" x14ac:dyDescent="0.3">
      <c r="B439" s="1">
        <f t="shared" ca="1" si="30"/>
        <v>0.61605694011690781</v>
      </c>
      <c r="F439" s="1">
        <f t="shared" ca="1" si="31"/>
        <v>0.18626705244546829</v>
      </c>
      <c r="J439" s="1">
        <f t="shared" ca="1" si="32"/>
        <v>0.32300449788080021</v>
      </c>
      <c r="N439" s="1">
        <f t="shared" ca="1" si="33"/>
        <v>5</v>
      </c>
      <c r="T439" s="3"/>
    </row>
    <row r="440" spans="2:20" x14ac:dyDescent="0.3">
      <c r="B440" s="1">
        <f t="shared" ca="1" si="30"/>
        <v>-1.3300545128781838</v>
      </c>
      <c r="F440" s="1">
        <f t="shared" ca="1" si="31"/>
        <v>0.5233640600917131</v>
      </c>
      <c r="J440" s="1">
        <f t="shared" ca="1" si="32"/>
        <v>0.59510804536615058</v>
      </c>
      <c r="N440" s="1">
        <f t="shared" ca="1" si="33"/>
        <v>3</v>
      </c>
      <c r="T440" s="3"/>
    </row>
    <row r="441" spans="2:20" x14ac:dyDescent="0.3">
      <c r="B441" s="1">
        <f t="shared" ca="1" si="30"/>
        <v>-0.25713268312801446</v>
      </c>
      <c r="F441" s="1">
        <f t="shared" ca="1" si="31"/>
        <v>0.38819838731329037</v>
      </c>
      <c r="J441" s="1">
        <f t="shared" ca="1" si="32"/>
        <v>0.64313884070474447</v>
      </c>
      <c r="N441" s="1">
        <f t="shared" ca="1" si="33"/>
        <v>5</v>
      </c>
      <c r="T441" s="3"/>
    </row>
    <row r="442" spans="2:20" x14ac:dyDescent="0.3">
      <c r="B442" s="1">
        <f t="shared" ca="1" si="30"/>
        <v>-0.34468652357509227</v>
      </c>
      <c r="F442" s="1">
        <f t="shared" ca="1" si="31"/>
        <v>1.1850677260195455</v>
      </c>
      <c r="J442" s="1">
        <f t="shared" ca="1" si="32"/>
        <v>0.18901404226645768</v>
      </c>
      <c r="N442" s="1">
        <f t="shared" ca="1" si="33"/>
        <v>5</v>
      </c>
      <c r="T442" s="3"/>
    </row>
    <row r="443" spans="2:20" x14ac:dyDescent="0.3">
      <c r="B443" s="1">
        <f t="shared" ca="1" si="30"/>
        <v>-0.19270614661403895</v>
      </c>
      <c r="F443" s="1">
        <f t="shared" ca="1" si="31"/>
        <v>0.23519908425116121</v>
      </c>
      <c r="J443" s="1">
        <f t="shared" ca="1" si="32"/>
        <v>0.85774492092603771</v>
      </c>
      <c r="N443" s="1">
        <f t="shared" ca="1" si="33"/>
        <v>1</v>
      </c>
      <c r="T443" s="3"/>
    </row>
    <row r="444" spans="2:20" x14ac:dyDescent="0.3">
      <c r="B444" s="1">
        <f t="shared" ca="1" si="30"/>
        <v>-0.13567338717618938</v>
      </c>
      <c r="F444" s="1">
        <f t="shared" ca="1" si="31"/>
        <v>1.3256530467333203</v>
      </c>
      <c r="J444" s="1">
        <f t="shared" ca="1" si="32"/>
        <v>0.18666956640992605</v>
      </c>
      <c r="N444" s="1">
        <f t="shared" ca="1" si="33"/>
        <v>5</v>
      </c>
      <c r="T444" s="3"/>
    </row>
    <row r="445" spans="2:20" x14ac:dyDescent="0.3">
      <c r="B445" s="1">
        <f t="shared" ca="1" si="30"/>
        <v>-0.55742775257976585</v>
      </c>
      <c r="F445" s="1">
        <f t="shared" ca="1" si="31"/>
        <v>0.36788757891485324</v>
      </c>
      <c r="J445" s="1">
        <f t="shared" ca="1" si="32"/>
        <v>0.43911141221032413</v>
      </c>
      <c r="N445" s="1">
        <f t="shared" ca="1" si="33"/>
        <v>5</v>
      </c>
      <c r="T445" s="3"/>
    </row>
    <row r="446" spans="2:20" x14ac:dyDescent="0.3">
      <c r="B446" s="1">
        <f t="shared" ca="1" si="30"/>
        <v>-0.74965964268879581</v>
      </c>
      <c r="F446" s="1">
        <f t="shared" ca="1" si="31"/>
        <v>0.53610575346116018</v>
      </c>
      <c r="J446" s="1">
        <f t="shared" ca="1" si="32"/>
        <v>0.88080593058308576</v>
      </c>
      <c r="N446" s="1">
        <f t="shared" ca="1" si="33"/>
        <v>3</v>
      </c>
      <c r="T446" s="3"/>
    </row>
    <row r="447" spans="2:20" x14ac:dyDescent="0.3">
      <c r="B447" s="1">
        <f t="shared" ca="1" si="30"/>
        <v>-4.0093704438924821E-2</v>
      </c>
      <c r="F447" s="1">
        <f t="shared" ca="1" si="31"/>
        <v>2.2430720875300718</v>
      </c>
      <c r="J447" s="1">
        <f t="shared" ca="1" si="32"/>
        <v>0.33168035794295914</v>
      </c>
      <c r="N447" s="1">
        <f t="shared" ca="1" si="33"/>
        <v>5</v>
      </c>
      <c r="T447" s="3"/>
    </row>
    <row r="448" spans="2:20" x14ac:dyDescent="0.3">
      <c r="B448" s="1">
        <f t="shared" ca="1" si="30"/>
        <v>-0.95983839557274764</v>
      </c>
      <c r="F448" s="1">
        <f t="shared" ca="1" si="31"/>
        <v>0.42051996663822727</v>
      </c>
      <c r="J448" s="1">
        <f t="shared" ca="1" si="32"/>
        <v>0.53878606737106083</v>
      </c>
      <c r="N448" s="1">
        <f t="shared" ca="1" si="33"/>
        <v>5</v>
      </c>
      <c r="T448" s="3"/>
    </row>
    <row r="449" spans="2:20" x14ac:dyDescent="0.3">
      <c r="B449" s="1">
        <f t="shared" ca="1" si="30"/>
        <v>-0.18442800795469058</v>
      </c>
      <c r="F449" s="1">
        <f t="shared" ca="1" si="31"/>
        <v>0.28673625365402744</v>
      </c>
      <c r="J449" s="1">
        <f t="shared" ca="1" si="32"/>
        <v>0.83051179669910902</v>
      </c>
      <c r="N449" s="1">
        <f t="shared" ca="1" si="33"/>
        <v>5</v>
      </c>
      <c r="T449" s="3"/>
    </row>
    <row r="450" spans="2:20" x14ac:dyDescent="0.3">
      <c r="B450" s="1">
        <f t="shared" ca="1" si="30"/>
        <v>0.7485017052790871</v>
      </c>
      <c r="F450" s="1">
        <f t="shared" ca="1" si="31"/>
        <v>0.28154550229262854</v>
      </c>
      <c r="J450" s="1">
        <f t="shared" ca="1" si="32"/>
        <v>0.16895726903199604</v>
      </c>
      <c r="N450" s="1">
        <f t="shared" ca="1" si="33"/>
        <v>4</v>
      </c>
      <c r="T450" s="3"/>
    </row>
    <row r="451" spans="2:20" x14ac:dyDescent="0.3">
      <c r="B451" s="1">
        <f t="shared" ca="1" si="30"/>
        <v>0.86118770168761316</v>
      </c>
      <c r="F451" s="1">
        <f t="shared" ca="1" si="31"/>
        <v>1.6940432273660306</v>
      </c>
      <c r="J451" s="1">
        <f t="shared" ca="1" si="32"/>
        <v>0.69274532990038984</v>
      </c>
      <c r="N451" s="1">
        <f t="shared" ca="1" si="33"/>
        <v>3</v>
      </c>
      <c r="T451" s="3"/>
    </row>
    <row r="452" spans="2:20" x14ac:dyDescent="0.3">
      <c r="B452" s="1">
        <f t="shared" ca="1" si="30"/>
        <v>1.4338351772953217</v>
      </c>
      <c r="F452" s="1">
        <f t="shared" ca="1" si="31"/>
        <v>2.2417611749839073</v>
      </c>
      <c r="J452" s="1">
        <f t="shared" ca="1" si="32"/>
        <v>0.55175197769829742</v>
      </c>
      <c r="N452" s="1">
        <f t="shared" ca="1" si="33"/>
        <v>4</v>
      </c>
      <c r="T452" s="3"/>
    </row>
    <row r="453" spans="2:20" x14ac:dyDescent="0.3">
      <c r="B453" s="1">
        <f t="shared" ref="B453:B516" ca="1" si="34">NORMINV(RAND(),0,1)</f>
        <v>1.3197454167218359</v>
      </c>
      <c r="F453" s="1">
        <f t="shared" ref="F453:F516" ca="1" si="35">_xlfn.EXPON.DIST(RAND(),3,FALSE)</f>
        <v>0.15802812070128902</v>
      </c>
      <c r="J453" s="1">
        <f t="shared" ref="J453:J516" ca="1" si="36">RAND()</f>
        <v>0.57744142608539994</v>
      </c>
      <c r="N453" s="1">
        <f t="shared" ref="N453:N516" ca="1" si="37">VLOOKUP(RAND(),$P$17:$Q$26,2,TRUE)</f>
        <v>5</v>
      </c>
      <c r="T453" s="3"/>
    </row>
    <row r="454" spans="2:20" x14ac:dyDescent="0.3">
      <c r="B454" s="1">
        <f t="shared" ca="1" si="34"/>
        <v>1.0844363101670336</v>
      </c>
      <c r="F454" s="1">
        <f t="shared" ca="1" si="35"/>
        <v>0.81483291934516167</v>
      </c>
      <c r="J454" s="1">
        <f t="shared" ca="1" si="36"/>
        <v>0.93864375585919779</v>
      </c>
      <c r="N454" s="1">
        <f t="shared" ca="1" si="37"/>
        <v>5</v>
      </c>
      <c r="T454" s="3"/>
    </row>
    <row r="455" spans="2:20" x14ac:dyDescent="0.3">
      <c r="B455" s="1">
        <f t="shared" ca="1" si="34"/>
        <v>-1.031941021936575</v>
      </c>
      <c r="F455" s="1">
        <f t="shared" ca="1" si="35"/>
        <v>1.1727001333831297</v>
      </c>
      <c r="J455" s="1">
        <f t="shared" ca="1" si="36"/>
        <v>0.44359242801641874</v>
      </c>
      <c r="N455" s="1">
        <f t="shared" ca="1" si="37"/>
        <v>3</v>
      </c>
      <c r="T455" s="3"/>
    </row>
    <row r="456" spans="2:20" x14ac:dyDescent="0.3">
      <c r="B456" s="1">
        <f t="shared" ca="1" si="34"/>
        <v>2.2181114438672118</v>
      </c>
      <c r="F456" s="1">
        <f t="shared" ca="1" si="35"/>
        <v>1.2378046456879404</v>
      </c>
      <c r="J456" s="1">
        <f t="shared" ca="1" si="36"/>
        <v>0.85812732271280523</v>
      </c>
      <c r="N456" s="1">
        <f t="shared" ca="1" si="37"/>
        <v>4</v>
      </c>
      <c r="T456" s="3"/>
    </row>
    <row r="457" spans="2:20" x14ac:dyDescent="0.3">
      <c r="B457" s="1">
        <f t="shared" ca="1" si="34"/>
        <v>-1.1944253878248581</v>
      </c>
      <c r="F457" s="1">
        <f t="shared" ca="1" si="35"/>
        <v>1.0484367228493958</v>
      </c>
      <c r="J457" s="1">
        <f t="shared" ca="1" si="36"/>
        <v>0.25200997817723469</v>
      </c>
      <c r="N457" s="1">
        <f t="shared" ca="1" si="37"/>
        <v>1</v>
      </c>
      <c r="T457" s="3"/>
    </row>
    <row r="458" spans="2:20" x14ac:dyDescent="0.3">
      <c r="B458" s="1">
        <f t="shared" ca="1" si="34"/>
        <v>-1.9701243871990419</v>
      </c>
      <c r="F458" s="1">
        <f t="shared" ca="1" si="35"/>
        <v>0.29366185580286341</v>
      </c>
      <c r="J458" s="1">
        <f t="shared" ca="1" si="36"/>
        <v>0.55572474324470367</v>
      </c>
      <c r="N458" s="1">
        <f t="shared" ca="1" si="37"/>
        <v>5</v>
      </c>
      <c r="T458" s="3"/>
    </row>
    <row r="459" spans="2:20" x14ac:dyDescent="0.3">
      <c r="B459" s="1">
        <f t="shared" ca="1" si="34"/>
        <v>-2.2380624650180967</v>
      </c>
      <c r="F459" s="1">
        <f t="shared" ca="1" si="35"/>
        <v>0.31167466322501813</v>
      </c>
      <c r="J459" s="1">
        <f t="shared" ca="1" si="36"/>
        <v>0.74784069109211793</v>
      </c>
      <c r="N459" s="1">
        <f t="shared" ca="1" si="37"/>
        <v>5</v>
      </c>
      <c r="T459" s="3"/>
    </row>
    <row r="460" spans="2:20" x14ac:dyDescent="0.3">
      <c r="B460" s="1">
        <f t="shared" ca="1" si="34"/>
        <v>-0.22344997134337558</v>
      </c>
      <c r="F460" s="1">
        <f t="shared" ca="1" si="35"/>
        <v>0.62908550060344104</v>
      </c>
      <c r="J460" s="1">
        <f t="shared" ca="1" si="36"/>
        <v>0.78621507674563518</v>
      </c>
      <c r="N460" s="1">
        <f t="shared" ca="1" si="37"/>
        <v>4</v>
      </c>
      <c r="T460" s="3"/>
    </row>
    <row r="461" spans="2:20" x14ac:dyDescent="0.3">
      <c r="B461" s="1">
        <f t="shared" ca="1" si="34"/>
        <v>0.82028326833246734</v>
      </c>
      <c r="F461" s="1">
        <f t="shared" ca="1" si="35"/>
        <v>2.4660322079323547</v>
      </c>
      <c r="J461" s="1">
        <f t="shared" ca="1" si="36"/>
        <v>0.79547491272651827</v>
      </c>
      <c r="N461" s="1">
        <f t="shared" ca="1" si="37"/>
        <v>2</v>
      </c>
      <c r="T461" s="3"/>
    </row>
    <row r="462" spans="2:20" x14ac:dyDescent="0.3">
      <c r="B462" s="1">
        <f t="shared" ca="1" si="34"/>
        <v>-2.248414124762554</v>
      </c>
      <c r="F462" s="1">
        <f t="shared" ca="1" si="35"/>
        <v>1.0047811282174828</v>
      </c>
      <c r="J462" s="1">
        <f t="shared" ca="1" si="36"/>
        <v>0.96385031027265944</v>
      </c>
      <c r="N462" s="1">
        <f t="shared" ca="1" si="37"/>
        <v>4</v>
      </c>
      <c r="T462" s="3"/>
    </row>
    <row r="463" spans="2:20" x14ac:dyDescent="0.3">
      <c r="B463" s="1">
        <f t="shared" ca="1" si="34"/>
        <v>7.1520827838538054E-2</v>
      </c>
      <c r="F463" s="1">
        <f t="shared" ca="1" si="35"/>
        <v>0.54570223339424107</v>
      </c>
      <c r="J463" s="1">
        <f t="shared" ca="1" si="36"/>
        <v>0.50524455869430862</v>
      </c>
      <c r="N463" s="1">
        <f t="shared" ca="1" si="37"/>
        <v>4</v>
      </c>
      <c r="T463" s="3"/>
    </row>
    <row r="464" spans="2:20" x14ac:dyDescent="0.3">
      <c r="B464" s="1">
        <f t="shared" ca="1" si="34"/>
        <v>0.89632441782228056</v>
      </c>
      <c r="F464" s="1">
        <f t="shared" ca="1" si="35"/>
        <v>0.34662460246319393</v>
      </c>
      <c r="J464" s="1">
        <f t="shared" ca="1" si="36"/>
        <v>0.83056430490526367</v>
      </c>
      <c r="N464" s="1">
        <f t="shared" ca="1" si="37"/>
        <v>2</v>
      </c>
      <c r="T464" s="3"/>
    </row>
    <row r="465" spans="2:20" x14ac:dyDescent="0.3">
      <c r="B465" s="1">
        <f t="shared" ca="1" si="34"/>
        <v>-1.1092313221559365</v>
      </c>
      <c r="F465" s="1">
        <f t="shared" ca="1" si="35"/>
        <v>0.51502990866695486</v>
      </c>
      <c r="J465" s="1">
        <f t="shared" ca="1" si="36"/>
        <v>0.98070250317437246</v>
      </c>
      <c r="N465" s="1">
        <f t="shared" ca="1" si="37"/>
        <v>5</v>
      </c>
      <c r="T465" s="3"/>
    </row>
    <row r="466" spans="2:20" x14ac:dyDescent="0.3">
      <c r="B466" s="1">
        <f t="shared" ca="1" si="34"/>
        <v>-6.8509299146577038E-2</v>
      </c>
      <c r="F466" s="1">
        <f t="shared" ca="1" si="35"/>
        <v>0.43874618456862602</v>
      </c>
      <c r="J466" s="1">
        <f t="shared" ca="1" si="36"/>
        <v>0.45502099785573058</v>
      </c>
      <c r="N466" s="1">
        <f t="shared" ca="1" si="37"/>
        <v>5</v>
      </c>
      <c r="T466" s="3"/>
    </row>
    <row r="467" spans="2:20" x14ac:dyDescent="0.3">
      <c r="B467" s="1">
        <f t="shared" ca="1" si="34"/>
        <v>-0.62219915563522887</v>
      </c>
      <c r="F467" s="1">
        <f t="shared" ca="1" si="35"/>
        <v>0.29326363228546259</v>
      </c>
      <c r="J467" s="1">
        <f t="shared" ca="1" si="36"/>
        <v>0.90594272263643305</v>
      </c>
      <c r="N467" s="1">
        <f t="shared" ca="1" si="37"/>
        <v>4</v>
      </c>
      <c r="T467" s="3"/>
    </row>
    <row r="468" spans="2:20" x14ac:dyDescent="0.3">
      <c r="B468" s="1">
        <f t="shared" ca="1" si="34"/>
        <v>-1.3253250591346868</v>
      </c>
      <c r="F468" s="1">
        <f t="shared" ca="1" si="35"/>
        <v>0.73023351355082899</v>
      </c>
      <c r="J468" s="1">
        <f t="shared" ca="1" si="36"/>
        <v>0.970639165323118</v>
      </c>
      <c r="N468" s="1">
        <f t="shared" ca="1" si="37"/>
        <v>5</v>
      </c>
      <c r="T468" s="3"/>
    </row>
    <row r="469" spans="2:20" x14ac:dyDescent="0.3">
      <c r="B469" s="1">
        <f t="shared" ca="1" si="34"/>
        <v>-3.1123377461626005E-2</v>
      </c>
      <c r="F469" s="1">
        <f t="shared" ca="1" si="35"/>
        <v>1.1997170502390868</v>
      </c>
      <c r="J469" s="1">
        <f t="shared" ca="1" si="36"/>
        <v>0.70069599526475024</v>
      </c>
      <c r="N469" s="1">
        <f t="shared" ca="1" si="37"/>
        <v>5</v>
      </c>
      <c r="T469" s="3"/>
    </row>
    <row r="470" spans="2:20" x14ac:dyDescent="0.3">
      <c r="B470" s="1">
        <f t="shared" ca="1" si="34"/>
        <v>0.46292907561494701</v>
      </c>
      <c r="F470" s="1">
        <f t="shared" ca="1" si="35"/>
        <v>0.97897122177861517</v>
      </c>
      <c r="J470" s="1">
        <f t="shared" ca="1" si="36"/>
        <v>0.31006720299232438</v>
      </c>
      <c r="N470" s="1">
        <f t="shared" ca="1" si="37"/>
        <v>5</v>
      </c>
      <c r="T470" s="3"/>
    </row>
    <row r="471" spans="2:20" x14ac:dyDescent="0.3">
      <c r="B471" s="1">
        <f t="shared" ca="1" si="34"/>
        <v>-1.1160774082822003</v>
      </c>
      <c r="F471" s="1">
        <f t="shared" ca="1" si="35"/>
        <v>1.6235677878752433</v>
      </c>
      <c r="J471" s="1">
        <f t="shared" ca="1" si="36"/>
        <v>0.65516170378969729</v>
      </c>
      <c r="N471" s="1">
        <f t="shared" ca="1" si="37"/>
        <v>5</v>
      </c>
      <c r="T471" s="3"/>
    </row>
    <row r="472" spans="2:20" x14ac:dyDescent="0.3">
      <c r="B472" s="1">
        <f t="shared" ca="1" si="34"/>
        <v>-0.81069213288015551</v>
      </c>
      <c r="F472" s="1">
        <f t="shared" ca="1" si="35"/>
        <v>0.1540571588856483</v>
      </c>
      <c r="J472" s="1">
        <f t="shared" ca="1" si="36"/>
        <v>0.84798971846828208</v>
      </c>
      <c r="N472" s="1">
        <f t="shared" ca="1" si="37"/>
        <v>5</v>
      </c>
      <c r="T472" s="3"/>
    </row>
    <row r="473" spans="2:20" x14ac:dyDescent="0.3">
      <c r="B473" s="1">
        <f t="shared" ca="1" si="34"/>
        <v>0.77532636949480349</v>
      </c>
      <c r="F473" s="1">
        <f t="shared" ca="1" si="35"/>
        <v>0.7202509317724417</v>
      </c>
      <c r="J473" s="1">
        <f t="shared" ca="1" si="36"/>
        <v>0.2588399613579786</v>
      </c>
      <c r="N473" s="1">
        <f t="shared" ca="1" si="37"/>
        <v>5</v>
      </c>
      <c r="T473" s="3"/>
    </row>
    <row r="474" spans="2:20" x14ac:dyDescent="0.3">
      <c r="B474" s="1">
        <f t="shared" ca="1" si="34"/>
        <v>-1.5411876143714829</v>
      </c>
      <c r="F474" s="1">
        <f t="shared" ca="1" si="35"/>
        <v>1.4868562305530597</v>
      </c>
      <c r="J474" s="1">
        <f t="shared" ca="1" si="36"/>
        <v>0.92326239482537376</v>
      </c>
      <c r="N474" s="1">
        <f t="shared" ca="1" si="37"/>
        <v>5</v>
      </c>
      <c r="T474" s="3"/>
    </row>
    <row r="475" spans="2:20" x14ac:dyDescent="0.3">
      <c r="B475" s="1">
        <f t="shared" ca="1" si="34"/>
        <v>-1.7156474589384498</v>
      </c>
      <c r="F475" s="1">
        <f t="shared" ca="1" si="35"/>
        <v>0.36634594046270907</v>
      </c>
      <c r="J475" s="1">
        <f t="shared" ca="1" si="36"/>
        <v>0.4670432911049579</v>
      </c>
      <c r="N475" s="1">
        <f t="shared" ca="1" si="37"/>
        <v>1</v>
      </c>
      <c r="T475" s="3"/>
    </row>
    <row r="476" spans="2:20" x14ac:dyDescent="0.3">
      <c r="B476" s="1">
        <f t="shared" ca="1" si="34"/>
        <v>0.67228988457493677</v>
      </c>
      <c r="F476" s="1">
        <f t="shared" ca="1" si="35"/>
        <v>0.21905985674776363</v>
      </c>
      <c r="J476" s="1">
        <f t="shared" ca="1" si="36"/>
        <v>0.98282412697580235</v>
      </c>
      <c r="N476" s="1">
        <f t="shared" ca="1" si="37"/>
        <v>1</v>
      </c>
      <c r="T476" s="3"/>
    </row>
    <row r="477" spans="2:20" x14ac:dyDescent="0.3">
      <c r="B477" s="1">
        <f t="shared" ca="1" si="34"/>
        <v>-0.30968000566558895</v>
      </c>
      <c r="F477" s="1">
        <f t="shared" ca="1" si="35"/>
        <v>0.1800596961357952</v>
      </c>
      <c r="J477" s="1">
        <f t="shared" ca="1" si="36"/>
        <v>0.10669131154282363</v>
      </c>
      <c r="N477" s="1">
        <f t="shared" ca="1" si="37"/>
        <v>4</v>
      </c>
      <c r="T477" s="3"/>
    </row>
    <row r="478" spans="2:20" x14ac:dyDescent="0.3">
      <c r="B478" s="1">
        <f t="shared" ca="1" si="34"/>
        <v>1.66883657141581</v>
      </c>
      <c r="F478" s="1">
        <f t="shared" ca="1" si="35"/>
        <v>0.41499322174788467</v>
      </c>
      <c r="J478" s="1">
        <f t="shared" ca="1" si="36"/>
        <v>0.51653394169455502</v>
      </c>
      <c r="N478" s="1">
        <f t="shared" ca="1" si="37"/>
        <v>3</v>
      </c>
      <c r="T478" s="3"/>
    </row>
    <row r="479" spans="2:20" x14ac:dyDescent="0.3">
      <c r="B479" s="1">
        <f t="shared" ca="1" si="34"/>
        <v>-0.16539380785992497</v>
      </c>
      <c r="F479" s="1">
        <f t="shared" ca="1" si="35"/>
        <v>1.076303070377187</v>
      </c>
      <c r="J479" s="1">
        <f t="shared" ca="1" si="36"/>
        <v>0.70026379938793371</v>
      </c>
      <c r="N479" s="1">
        <f t="shared" ca="1" si="37"/>
        <v>5</v>
      </c>
      <c r="T479" s="3"/>
    </row>
    <row r="480" spans="2:20" x14ac:dyDescent="0.3">
      <c r="B480" s="1">
        <f t="shared" ca="1" si="34"/>
        <v>-0.57825481627201347</v>
      </c>
      <c r="F480" s="1">
        <f t="shared" ca="1" si="35"/>
        <v>0.74849668863745</v>
      </c>
      <c r="J480" s="1">
        <f t="shared" ca="1" si="36"/>
        <v>0.51506939258332884</v>
      </c>
      <c r="N480" s="1">
        <f t="shared" ca="1" si="37"/>
        <v>2</v>
      </c>
      <c r="T480" s="3"/>
    </row>
    <row r="481" spans="2:20" x14ac:dyDescent="0.3">
      <c r="B481" s="1">
        <f t="shared" ca="1" si="34"/>
        <v>-0.53203674040984994</v>
      </c>
      <c r="F481" s="1">
        <f t="shared" ca="1" si="35"/>
        <v>1.7338159569496341</v>
      </c>
      <c r="J481" s="1">
        <f t="shared" ca="1" si="36"/>
        <v>0.65076670334808506</v>
      </c>
      <c r="N481" s="1">
        <f t="shared" ca="1" si="37"/>
        <v>1</v>
      </c>
      <c r="T481" s="3"/>
    </row>
    <row r="482" spans="2:20" x14ac:dyDescent="0.3">
      <c r="B482" s="1">
        <f t="shared" ca="1" si="34"/>
        <v>-0.812842732596604</v>
      </c>
      <c r="F482" s="1">
        <f t="shared" ca="1" si="35"/>
        <v>0.4607917946310191</v>
      </c>
      <c r="J482" s="1">
        <f t="shared" ca="1" si="36"/>
        <v>0.43356200187602667</v>
      </c>
      <c r="N482" s="1">
        <f t="shared" ca="1" si="37"/>
        <v>5</v>
      </c>
      <c r="T482" s="3"/>
    </row>
    <row r="483" spans="2:20" x14ac:dyDescent="0.3">
      <c r="B483" s="1">
        <f t="shared" ca="1" si="34"/>
        <v>0.76083547869890977</v>
      </c>
      <c r="F483" s="1">
        <f t="shared" ca="1" si="35"/>
        <v>2.6736536545954226</v>
      </c>
      <c r="J483" s="1">
        <f t="shared" ca="1" si="36"/>
        <v>0.77998450450264534</v>
      </c>
      <c r="N483" s="1">
        <f t="shared" ca="1" si="37"/>
        <v>1</v>
      </c>
      <c r="T483" s="3"/>
    </row>
    <row r="484" spans="2:20" x14ac:dyDescent="0.3">
      <c r="B484" s="1">
        <f t="shared" ca="1" si="34"/>
        <v>-0.19714660303320811</v>
      </c>
      <c r="F484" s="1">
        <f t="shared" ca="1" si="35"/>
        <v>0.21939981744923942</v>
      </c>
      <c r="J484" s="1">
        <f t="shared" ca="1" si="36"/>
        <v>0.82350853087007425</v>
      </c>
      <c r="N484" s="1">
        <f t="shared" ca="1" si="37"/>
        <v>4</v>
      </c>
      <c r="T484" s="3"/>
    </row>
    <row r="485" spans="2:20" x14ac:dyDescent="0.3">
      <c r="B485" s="1">
        <f t="shared" ca="1" si="34"/>
        <v>0.55776096846999457</v>
      </c>
      <c r="F485" s="1">
        <f t="shared" ca="1" si="35"/>
        <v>0.69892541508296435</v>
      </c>
      <c r="J485" s="1">
        <f t="shared" ca="1" si="36"/>
        <v>0.61683745729328865</v>
      </c>
      <c r="N485" s="1">
        <f t="shared" ca="1" si="37"/>
        <v>1</v>
      </c>
      <c r="T485" s="3"/>
    </row>
    <row r="486" spans="2:20" x14ac:dyDescent="0.3">
      <c r="B486" s="1">
        <f t="shared" ca="1" si="34"/>
        <v>-1.6623366178663541</v>
      </c>
      <c r="F486" s="1">
        <f t="shared" ca="1" si="35"/>
        <v>2.9567259595950897</v>
      </c>
      <c r="J486" s="1">
        <f t="shared" ca="1" si="36"/>
        <v>0.46846952865720071</v>
      </c>
      <c r="N486" s="1">
        <f t="shared" ca="1" si="37"/>
        <v>4</v>
      </c>
      <c r="T486" s="3"/>
    </row>
    <row r="487" spans="2:20" x14ac:dyDescent="0.3">
      <c r="B487" s="1">
        <f t="shared" ca="1" si="34"/>
        <v>-1.1548855080027123</v>
      </c>
      <c r="F487" s="1">
        <f t="shared" ca="1" si="35"/>
        <v>1.2639748426364217</v>
      </c>
      <c r="J487" s="1">
        <f t="shared" ca="1" si="36"/>
        <v>0.73483842621301543</v>
      </c>
      <c r="N487" s="1">
        <f t="shared" ca="1" si="37"/>
        <v>5</v>
      </c>
      <c r="T487" s="3"/>
    </row>
    <row r="488" spans="2:20" x14ac:dyDescent="0.3">
      <c r="B488" s="1">
        <f t="shared" ca="1" si="34"/>
        <v>-9.2780757465304814E-2</v>
      </c>
      <c r="F488" s="1">
        <f t="shared" ca="1" si="35"/>
        <v>0.55928089263564007</v>
      </c>
      <c r="J488" s="1">
        <f t="shared" ca="1" si="36"/>
        <v>0.6101940198817033</v>
      </c>
      <c r="N488" s="1">
        <f t="shared" ca="1" si="37"/>
        <v>5</v>
      </c>
      <c r="T488" s="3"/>
    </row>
    <row r="489" spans="2:20" x14ac:dyDescent="0.3">
      <c r="B489" s="1">
        <f t="shared" ca="1" si="34"/>
        <v>-0.31237051541109967</v>
      </c>
      <c r="F489" s="1">
        <f t="shared" ca="1" si="35"/>
        <v>1.8770382242086545</v>
      </c>
      <c r="J489" s="1">
        <f t="shared" ca="1" si="36"/>
        <v>0.31852883782052976</v>
      </c>
      <c r="N489" s="1">
        <f t="shared" ca="1" si="37"/>
        <v>4</v>
      </c>
      <c r="T489" s="3"/>
    </row>
    <row r="490" spans="2:20" x14ac:dyDescent="0.3">
      <c r="B490" s="1">
        <f t="shared" ca="1" si="34"/>
        <v>0.48140794093900763</v>
      </c>
      <c r="F490" s="1">
        <f t="shared" ca="1" si="35"/>
        <v>2.6162148531699709</v>
      </c>
      <c r="J490" s="1">
        <f t="shared" ca="1" si="36"/>
        <v>0.96949245109290694</v>
      </c>
      <c r="N490" s="1">
        <f t="shared" ca="1" si="37"/>
        <v>2</v>
      </c>
      <c r="T490" s="3"/>
    </row>
    <row r="491" spans="2:20" x14ac:dyDescent="0.3">
      <c r="B491" s="1">
        <f t="shared" ca="1" si="34"/>
        <v>-2.038775099208046</v>
      </c>
      <c r="F491" s="1">
        <f t="shared" ca="1" si="35"/>
        <v>0.2624960880282069</v>
      </c>
      <c r="J491" s="1">
        <f t="shared" ca="1" si="36"/>
        <v>0.56120427868927691</v>
      </c>
      <c r="N491" s="1">
        <f t="shared" ca="1" si="37"/>
        <v>4</v>
      </c>
      <c r="T491" s="3"/>
    </row>
    <row r="492" spans="2:20" x14ac:dyDescent="0.3">
      <c r="B492" s="1">
        <f t="shared" ca="1" si="34"/>
        <v>-1.484521423413715</v>
      </c>
      <c r="F492" s="1">
        <f t="shared" ca="1" si="35"/>
        <v>1.8351931066788758</v>
      </c>
      <c r="J492" s="1">
        <f t="shared" ca="1" si="36"/>
        <v>0.96138196123972752</v>
      </c>
      <c r="N492" s="1">
        <f t="shared" ca="1" si="37"/>
        <v>5</v>
      </c>
      <c r="T492" s="3"/>
    </row>
    <row r="493" spans="2:20" x14ac:dyDescent="0.3">
      <c r="B493" s="1">
        <f t="shared" ca="1" si="34"/>
        <v>-0.43440601974324317</v>
      </c>
      <c r="F493" s="1">
        <f t="shared" ca="1" si="35"/>
        <v>1.917418983782025</v>
      </c>
      <c r="J493" s="1">
        <f t="shared" ca="1" si="36"/>
        <v>0.9687068966087562</v>
      </c>
      <c r="N493" s="1">
        <f t="shared" ca="1" si="37"/>
        <v>3</v>
      </c>
      <c r="T493" s="3"/>
    </row>
    <row r="494" spans="2:20" x14ac:dyDescent="0.3">
      <c r="B494" s="1">
        <f t="shared" ca="1" si="34"/>
        <v>-0.66917332265702956</v>
      </c>
      <c r="F494" s="1">
        <f t="shared" ca="1" si="35"/>
        <v>1.3630076326896936</v>
      </c>
      <c r="J494" s="1">
        <f t="shared" ca="1" si="36"/>
        <v>0.31394262037872867</v>
      </c>
      <c r="N494" s="1">
        <f t="shared" ca="1" si="37"/>
        <v>5</v>
      </c>
      <c r="T494" s="3"/>
    </row>
    <row r="495" spans="2:20" x14ac:dyDescent="0.3">
      <c r="B495" s="1">
        <f t="shared" ca="1" si="34"/>
        <v>-1.2112254966245171</v>
      </c>
      <c r="F495" s="1">
        <f t="shared" ca="1" si="35"/>
        <v>0.16432737608181608</v>
      </c>
      <c r="J495" s="1">
        <f t="shared" ca="1" si="36"/>
        <v>0.72387999509956269</v>
      </c>
      <c r="N495" s="1">
        <f t="shared" ca="1" si="37"/>
        <v>5</v>
      </c>
      <c r="T495" s="3"/>
    </row>
    <row r="496" spans="2:20" x14ac:dyDescent="0.3">
      <c r="B496" s="1">
        <f t="shared" ca="1" si="34"/>
        <v>-0.11157125780734138</v>
      </c>
      <c r="F496" s="1">
        <f t="shared" ca="1" si="35"/>
        <v>0.47995197736066164</v>
      </c>
      <c r="J496" s="1">
        <f t="shared" ca="1" si="36"/>
        <v>0.34200457984423338</v>
      </c>
      <c r="N496" s="1">
        <f t="shared" ca="1" si="37"/>
        <v>3</v>
      </c>
      <c r="T496" s="3"/>
    </row>
    <row r="497" spans="2:20" x14ac:dyDescent="0.3">
      <c r="B497" s="1">
        <f t="shared" ca="1" si="34"/>
        <v>0.29372489762330661</v>
      </c>
      <c r="F497" s="1">
        <f t="shared" ca="1" si="35"/>
        <v>1.1629036434713453</v>
      </c>
      <c r="J497" s="1">
        <f t="shared" ca="1" si="36"/>
        <v>1.267021852855299E-2</v>
      </c>
      <c r="N497" s="1">
        <f t="shared" ca="1" si="37"/>
        <v>5</v>
      </c>
      <c r="T497" s="3"/>
    </row>
    <row r="498" spans="2:20" x14ac:dyDescent="0.3">
      <c r="B498" s="1">
        <f t="shared" ca="1" si="34"/>
        <v>-0.19255510871248413</v>
      </c>
      <c r="F498" s="1">
        <f t="shared" ca="1" si="35"/>
        <v>2.4540202286866437</v>
      </c>
      <c r="J498" s="1">
        <f t="shared" ca="1" si="36"/>
        <v>0.97996061345794971</v>
      </c>
      <c r="N498" s="1">
        <f t="shared" ca="1" si="37"/>
        <v>3</v>
      </c>
      <c r="T498" s="3"/>
    </row>
    <row r="499" spans="2:20" x14ac:dyDescent="0.3">
      <c r="B499" s="1">
        <f t="shared" ca="1" si="34"/>
        <v>-0.77459258317681534</v>
      </c>
      <c r="F499" s="1">
        <f t="shared" ca="1" si="35"/>
        <v>0.27620399303441617</v>
      </c>
      <c r="J499" s="1">
        <f t="shared" ca="1" si="36"/>
        <v>0.73231606575342767</v>
      </c>
      <c r="N499" s="1">
        <f t="shared" ca="1" si="37"/>
        <v>4</v>
      </c>
      <c r="T499" s="3"/>
    </row>
    <row r="500" spans="2:20" x14ac:dyDescent="0.3">
      <c r="B500" s="1">
        <f t="shared" ca="1" si="34"/>
        <v>-0.19348573539314259</v>
      </c>
      <c r="F500" s="1">
        <f t="shared" ca="1" si="35"/>
        <v>0.67284595429454019</v>
      </c>
      <c r="J500" s="1">
        <f t="shared" ca="1" si="36"/>
        <v>0.68589894493836912</v>
      </c>
      <c r="N500" s="1">
        <f t="shared" ca="1" si="37"/>
        <v>4</v>
      </c>
      <c r="T500" s="3"/>
    </row>
    <row r="501" spans="2:20" x14ac:dyDescent="0.3">
      <c r="B501" s="1">
        <f t="shared" ca="1" si="34"/>
        <v>-1.2867045755469364</v>
      </c>
      <c r="F501" s="1">
        <f t="shared" ca="1" si="35"/>
        <v>0.20201028330146797</v>
      </c>
      <c r="J501" s="1">
        <f t="shared" ca="1" si="36"/>
        <v>0.68148878321639217</v>
      </c>
      <c r="N501" s="1">
        <f t="shared" ca="1" si="37"/>
        <v>5</v>
      </c>
      <c r="T501" s="3"/>
    </row>
    <row r="502" spans="2:20" x14ac:dyDescent="0.3">
      <c r="B502" s="1">
        <f t="shared" ca="1" si="34"/>
        <v>-0.27973878820928405</v>
      </c>
      <c r="F502" s="1">
        <f t="shared" ca="1" si="35"/>
        <v>0.63520042424117784</v>
      </c>
      <c r="J502" s="1">
        <f t="shared" ca="1" si="36"/>
        <v>0.63209253733827275</v>
      </c>
      <c r="N502" s="1">
        <f t="shared" ca="1" si="37"/>
        <v>4</v>
      </c>
      <c r="T502" s="3"/>
    </row>
    <row r="503" spans="2:20" x14ac:dyDescent="0.3">
      <c r="B503" s="1">
        <f t="shared" ca="1" si="34"/>
        <v>-0.17561130147020662</v>
      </c>
      <c r="F503" s="1">
        <f t="shared" ca="1" si="35"/>
        <v>1.9461206744116168</v>
      </c>
      <c r="J503" s="1">
        <f t="shared" ca="1" si="36"/>
        <v>0.84666158277984771</v>
      </c>
      <c r="N503" s="1">
        <f t="shared" ca="1" si="37"/>
        <v>4</v>
      </c>
      <c r="T503" s="3"/>
    </row>
    <row r="504" spans="2:20" x14ac:dyDescent="0.3">
      <c r="B504" s="1">
        <f t="shared" ca="1" si="34"/>
        <v>-0.23636587617518789</v>
      </c>
      <c r="F504" s="1">
        <f t="shared" ca="1" si="35"/>
        <v>2.5082365980718526</v>
      </c>
      <c r="J504" s="1">
        <f t="shared" ca="1" si="36"/>
        <v>0.37459311048523869</v>
      </c>
      <c r="N504" s="1">
        <f t="shared" ca="1" si="37"/>
        <v>5</v>
      </c>
      <c r="T504" s="3"/>
    </row>
    <row r="505" spans="2:20" x14ac:dyDescent="0.3">
      <c r="B505" s="1">
        <f t="shared" ca="1" si="34"/>
        <v>1.2206968626648811</v>
      </c>
      <c r="F505" s="1">
        <f t="shared" ca="1" si="35"/>
        <v>0.67765371528839635</v>
      </c>
      <c r="J505" s="1">
        <f t="shared" ca="1" si="36"/>
        <v>0.34196842977159536</v>
      </c>
      <c r="N505" s="1">
        <f t="shared" ca="1" si="37"/>
        <v>5</v>
      </c>
      <c r="T505" s="3"/>
    </row>
    <row r="506" spans="2:20" x14ac:dyDescent="0.3">
      <c r="B506" s="1">
        <f t="shared" ca="1" si="34"/>
        <v>0.98849307002001108</v>
      </c>
      <c r="F506" s="1">
        <f t="shared" ca="1" si="35"/>
        <v>1.2445255971233193</v>
      </c>
      <c r="J506" s="1">
        <f t="shared" ca="1" si="36"/>
        <v>3.7592814546214881E-2</v>
      </c>
      <c r="N506" s="1">
        <f t="shared" ca="1" si="37"/>
        <v>5</v>
      </c>
      <c r="T506" s="3"/>
    </row>
    <row r="507" spans="2:20" x14ac:dyDescent="0.3">
      <c r="B507" s="1">
        <f t="shared" ca="1" si="34"/>
        <v>0.7150925185196717</v>
      </c>
      <c r="F507" s="1">
        <f t="shared" ca="1" si="35"/>
        <v>2.2575395874533668</v>
      </c>
      <c r="J507" s="1">
        <f t="shared" ca="1" si="36"/>
        <v>0.72195764276157126</v>
      </c>
      <c r="N507" s="1">
        <f t="shared" ca="1" si="37"/>
        <v>5</v>
      </c>
      <c r="T507" s="3"/>
    </row>
    <row r="508" spans="2:20" x14ac:dyDescent="0.3">
      <c r="B508" s="1">
        <f t="shared" ca="1" si="34"/>
        <v>-0.40501055528551805</v>
      </c>
      <c r="F508" s="1">
        <f t="shared" ca="1" si="35"/>
        <v>2.2515040829667101</v>
      </c>
      <c r="J508" s="1">
        <f t="shared" ca="1" si="36"/>
        <v>0.44814187250915882</v>
      </c>
      <c r="N508" s="1">
        <f t="shared" ca="1" si="37"/>
        <v>2</v>
      </c>
      <c r="T508" s="3"/>
    </row>
    <row r="509" spans="2:20" x14ac:dyDescent="0.3">
      <c r="B509" s="1">
        <f t="shared" ca="1" si="34"/>
        <v>2.0317054187005215</v>
      </c>
      <c r="F509" s="1">
        <f t="shared" ca="1" si="35"/>
        <v>0.21901670859539604</v>
      </c>
      <c r="J509" s="1">
        <f t="shared" ca="1" si="36"/>
        <v>0.27078362140470968</v>
      </c>
      <c r="N509" s="1">
        <f t="shared" ca="1" si="37"/>
        <v>2</v>
      </c>
      <c r="T509" s="3"/>
    </row>
    <row r="510" spans="2:20" x14ac:dyDescent="0.3">
      <c r="B510" s="1">
        <f t="shared" ca="1" si="34"/>
        <v>-0.13158128230469354</v>
      </c>
      <c r="F510" s="1">
        <f t="shared" ca="1" si="35"/>
        <v>0.27793864751611763</v>
      </c>
      <c r="J510" s="1">
        <f t="shared" ca="1" si="36"/>
        <v>0.35030513008989017</v>
      </c>
      <c r="N510" s="1">
        <f t="shared" ca="1" si="37"/>
        <v>4</v>
      </c>
      <c r="T510" s="3"/>
    </row>
    <row r="511" spans="2:20" x14ac:dyDescent="0.3">
      <c r="B511" s="1">
        <f t="shared" ca="1" si="34"/>
        <v>1.8193065324252489</v>
      </c>
      <c r="F511" s="1">
        <f t="shared" ca="1" si="35"/>
        <v>0.60743573700154474</v>
      </c>
      <c r="J511" s="1">
        <f t="shared" ca="1" si="36"/>
        <v>0.49160367416892259</v>
      </c>
      <c r="N511" s="1">
        <f t="shared" ca="1" si="37"/>
        <v>2</v>
      </c>
      <c r="T511" s="3"/>
    </row>
    <row r="512" spans="2:20" x14ac:dyDescent="0.3">
      <c r="B512" s="1">
        <f t="shared" ca="1" si="34"/>
        <v>-1.1343161427993471</v>
      </c>
      <c r="F512" s="1">
        <f t="shared" ca="1" si="35"/>
        <v>0.25941418368298702</v>
      </c>
      <c r="J512" s="1">
        <f t="shared" ca="1" si="36"/>
        <v>0.61072879664294022</v>
      </c>
      <c r="N512" s="1">
        <f t="shared" ca="1" si="37"/>
        <v>5</v>
      </c>
      <c r="T512" s="3"/>
    </row>
    <row r="513" spans="2:20" x14ac:dyDescent="0.3">
      <c r="B513" s="1">
        <f t="shared" ca="1" si="34"/>
        <v>1.7151447697763142</v>
      </c>
      <c r="F513" s="1">
        <f t="shared" ca="1" si="35"/>
        <v>0.3503379371651828</v>
      </c>
      <c r="J513" s="1">
        <f t="shared" ca="1" si="36"/>
        <v>0.7193267926204937</v>
      </c>
      <c r="N513" s="1">
        <f t="shared" ca="1" si="37"/>
        <v>2</v>
      </c>
      <c r="T513" s="3"/>
    </row>
    <row r="514" spans="2:20" x14ac:dyDescent="0.3">
      <c r="B514" s="1">
        <f t="shared" ca="1" si="34"/>
        <v>1.1543806519793027</v>
      </c>
      <c r="F514" s="1">
        <f t="shared" ca="1" si="35"/>
        <v>1.6371652078466674</v>
      </c>
      <c r="J514" s="1">
        <f t="shared" ca="1" si="36"/>
        <v>0.68916812409588302</v>
      </c>
      <c r="N514" s="1">
        <f t="shared" ca="1" si="37"/>
        <v>4</v>
      </c>
      <c r="T514" s="3"/>
    </row>
    <row r="515" spans="2:20" x14ac:dyDescent="0.3">
      <c r="B515" s="1">
        <f t="shared" ca="1" si="34"/>
        <v>-0.11759127271665043</v>
      </c>
      <c r="F515" s="1">
        <f t="shared" ca="1" si="35"/>
        <v>0.68151002192415044</v>
      </c>
      <c r="J515" s="1">
        <f t="shared" ca="1" si="36"/>
        <v>0.92266100398637563</v>
      </c>
      <c r="N515" s="1">
        <f t="shared" ca="1" si="37"/>
        <v>5</v>
      </c>
      <c r="T515" s="3"/>
    </row>
    <row r="516" spans="2:20" x14ac:dyDescent="0.3">
      <c r="B516" s="1">
        <f t="shared" ca="1" si="34"/>
        <v>0.27024058782817112</v>
      </c>
      <c r="F516" s="1">
        <f t="shared" ca="1" si="35"/>
        <v>0.18389111198646613</v>
      </c>
      <c r="J516" s="1">
        <f t="shared" ca="1" si="36"/>
        <v>0.49696992166814125</v>
      </c>
      <c r="N516" s="1">
        <f t="shared" ca="1" si="37"/>
        <v>1</v>
      </c>
      <c r="T516" s="3"/>
    </row>
    <row r="517" spans="2:20" x14ac:dyDescent="0.3">
      <c r="B517" s="1">
        <f t="shared" ref="B517:B580" ca="1" si="38">NORMINV(RAND(),0,1)</f>
        <v>-0.73399504623689371</v>
      </c>
      <c r="F517" s="1">
        <f t="shared" ref="F517:F580" ca="1" si="39">_xlfn.EXPON.DIST(RAND(),3,FALSE)</f>
        <v>0.49052160541377665</v>
      </c>
      <c r="J517" s="1">
        <f t="shared" ref="J517:J580" ca="1" si="40">RAND()</f>
        <v>4.3537893957063534E-2</v>
      </c>
      <c r="N517" s="1">
        <f t="shared" ref="N517:N580" ca="1" si="41">VLOOKUP(RAND(),$P$17:$Q$26,2,TRUE)</f>
        <v>5</v>
      </c>
      <c r="T517" s="3"/>
    </row>
    <row r="518" spans="2:20" x14ac:dyDescent="0.3">
      <c r="B518" s="1">
        <f t="shared" ca="1" si="38"/>
        <v>1.3504828370641579</v>
      </c>
      <c r="F518" s="1">
        <f t="shared" ca="1" si="39"/>
        <v>1.8335132219434911</v>
      </c>
      <c r="J518" s="1">
        <f t="shared" ca="1" si="40"/>
        <v>0.95786399883565954</v>
      </c>
      <c r="N518" s="1">
        <f t="shared" ca="1" si="41"/>
        <v>5</v>
      </c>
      <c r="T518" s="3"/>
    </row>
    <row r="519" spans="2:20" x14ac:dyDescent="0.3">
      <c r="B519" s="1">
        <f t="shared" ca="1" si="38"/>
        <v>-7.0455768413136027E-2</v>
      </c>
      <c r="F519" s="1">
        <f t="shared" ca="1" si="39"/>
        <v>0.95038115466226458</v>
      </c>
      <c r="J519" s="1">
        <f t="shared" ca="1" si="40"/>
        <v>0.35028339147715326</v>
      </c>
      <c r="N519" s="1">
        <f t="shared" ca="1" si="41"/>
        <v>5</v>
      </c>
      <c r="T519" s="3"/>
    </row>
    <row r="520" spans="2:20" x14ac:dyDescent="0.3">
      <c r="B520" s="1">
        <f t="shared" ca="1" si="38"/>
        <v>0.34914270727701746</v>
      </c>
      <c r="F520" s="1">
        <f t="shared" ca="1" si="39"/>
        <v>1.0027388636925814</v>
      </c>
      <c r="J520" s="1">
        <f t="shared" ca="1" si="40"/>
        <v>0.28475284510772503</v>
      </c>
      <c r="N520" s="1">
        <f t="shared" ca="1" si="41"/>
        <v>1</v>
      </c>
      <c r="T520" s="3"/>
    </row>
    <row r="521" spans="2:20" x14ac:dyDescent="0.3">
      <c r="B521" s="1">
        <f t="shared" ca="1" si="38"/>
        <v>0.69699024802456133</v>
      </c>
      <c r="F521" s="1">
        <f t="shared" ca="1" si="39"/>
        <v>0.17695307328868626</v>
      </c>
      <c r="J521" s="1">
        <f t="shared" ca="1" si="40"/>
        <v>0.20133404808329425</v>
      </c>
      <c r="N521" s="1">
        <f t="shared" ca="1" si="41"/>
        <v>5</v>
      </c>
      <c r="T521" s="3"/>
    </row>
    <row r="522" spans="2:20" x14ac:dyDescent="0.3">
      <c r="B522" s="1">
        <f t="shared" ca="1" si="38"/>
        <v>1.4253699631969625</v>
      </c>
      <c r="F522" s="1">
        <f t="shared" ca="1" si="39"/>
        <v>1.8502509570167174</v>
      </c>
      <c r="J522" s="1">
        <f t="shared" ca="1" si="40"/>
        <v>0.21132343883571769</v>
      </c>
      <c r="N522" s="1">
        <f t="shared" ca="1" si="41"/>
        <v>5</v>
      </c>
      <c r="T522" s="3"/>
    </row>
    <row r="523" spans="2:20" x14ac:dyDescent="0.3">
      <c r="B523" s="1">
        <f t="shared" ca="1" si="38"/>
        <v>-0.83438970436733073</v>
      </c>
      <c r="F523" s="1">
        <f t="shared" ca="1" si="39"/>
        <v>0.21468465979300566</v>
      </c>
      <c r="J523" s="1">
        <f t="shared" ca="1" si="40"/>
        <v>9.358286608855082E-2</v>
      </c>
      <c r="N523" s="1">
        <f t="shared" ca="1" si="41"/>
        <v>5</v>
      </c>
      <c r="T523" s="3"/>
    </row>
    <row r="524" spans="2:20" x14ac:dyDescent="0.3">
      <c r="B524" s="1">
        <f t="shared" ca="1" si="38"/>
        <v>1.1170153664170532</v>
      </c>
      <c r="F524" s="1">
        <f t="shared" ca="1" si="39"/>
        <v>1.3192146575315147</v>
      </c>
      <c r="J524" s="1">
        <f t="shared" ca="1" si="40"/>
        <v>6.1706166718904609E-2</v>
      </c>
      <c r="N524" s="1">
        <f t="shared" ca="1" si="41"/>
        <v>4</v>
      </c>
      <c r="T524" s="3"/>
    </row>
    <row r="525" spans="2:20" x14ac:dyDescent="0.3">
      <c r="B525" s="1">
        <f t="shared" ca="1" si="38"/>
        <v>-1.8866647305968633</v>
      </c>
      <c r="F525" s="1">
        <f t="shared" ca="1" si="39"/>
        <v>0.30690850788599688</v>
      </c>
      <c r="J525" s="1">
        <f t="shared" ca="1" si="40"/>
        <v>0.11581835097025461</v>
      </c>
      <c r="N525" s="1">
        <f t="shared" ca="1" si="41"/>
        <v>2</v>
      </c>
      <c r="T525" s="3"/>
    </row>
    <row r="526" spans="2:20" x14ac:dyDescent="0.3">
      <c r="B526" s="1">
        <f t="shared" ca="1" si="38"/>
        <v>0.58822913092193496</v>
      </c>
      <c r="F526" s="1">
        <f t="shared" ca="1" si="39"/>
        <v>0.67681861784203978</v>
      </c>
      <c r="J526" s="1">
        <f t="shared" ca="1" si="40"/>
        <v>0.89915223433871816</v>
      </c>
      <c r="N526" s="1">
        <f t="shared" ca="1" si="41"/>
        <v>4</v>
      </c>
      <c r="T526" s="3"/>
    </row>
    <row r="527" spans="2:20" x14ac:dyDescent="0.3">
      <c r="B527" s="1">
        <f t="shared" ca="1" si="38"/>
        <v>-1.3721647428330757</v>
      </c>
      <c r="F527" s="1">
        <f t="shared" ca="1" si="39"/>
        <v>0.60308530416104034</v>
      </c>
      <c r="J527" s="1">
        <f t="shared" ca="1" si="40"/>
        <v>0.89132832299111597</v>
      </c>
      <c r="N527" s="1">
        <f t="shared" ca="1" si="41"/>
        <v>5</v>
      </c>
      <c r="T527" s="3"/>
    </row>
    <row r="528" spans="2:20" x14ac:dyDescent="0.3">
      <c r="B528" s="1">
        <f t="shared" ca="1" si="38"/>
        <v>-0.38197098323210726</v>
      </c>
      <c r="F528" s="1">
        <f t="shared" ca="1" si="39"/>
        <v>0.71352236020738147</v>
      </c>
      <c r="J528" s="1">
        <f t="shared" ca="1" si="40"/>
        <v>0.58732354765895001</v>
      </c>
      <c r="N528" s="1">
        <f t="shared" ca="1" si="41"/>
        <v>5</v>
      </c>
      <c r="T528" s="3"/>
    </row>
    <row r="529" spans="2:20" x14ac:dyDescent="0.3">
      <c r="B529" s="1">
        <f t="shared" ca="1" si="38"/>
        <v>2.1516311756007873</v>
      </c>
      <c r="F529" s="1">
        <f t="shared" ca="1" si="39"/>
        <v>0.33583273545114273</v>
      </c>
      <c r="J529" s="1">
        <f t="shared" ca="1" si="40"/>
        <v>8.9493994181725212E-3</v>
      </c>
      <c r="N529" s="1">
        <f t="shared" ca="1" si="41"/>
        <v>5</v>
      </c>
      <c r="T529" s="3"/>
    </row>
    <row r="530" spans="2:20" x14ac:dyDescent="0.3">
      <c r="B530" s="1">
        <f t="shared" ca="1" si="38"/>
        <v>-0.1521312883205227</v>
      </c>
      <c r="F530" s="1">
        <f t="shared" ca="1" si="39"/>
        <v>0.56980784991871603</v>
      </c>
      <c r="J530" s="1">
        <f t="shared" ca="1" si="40"/>
        <v>0.67399952802426522</v>
      </c>
      <c r="N530" s="1">
        <f t="shared" ca="1" si="41"/>
        <v>5</v>
      </c>
      <c r="T530" s="3"/>
    </row>
    <row r="531" spans="2:20" x14ac:dyDescent="0.3">
      <c r="B531" s="1">
        <f t="shared" ca="1" si="38"/>
        <v>0.73493410947896765</v>
      </c>
      <c r="F531" s="1">
        <f t="shared" ca="1" si="39"/>
        <v>0.1516759800401874</v>
      </c>
      <c r="J531" s="1">
        <f t="shared" ca="1" si="40"/>
        <v>0.14136045136038355</v>
      </c>
      <c r="N531" s="1">
        <f t="shared" ca="1" si="41"/>
        <v>5</v>
      </c>
      <c r="T531" s="3"/>
    </row>
    <row r="532" spans="2:20" x14ac:dyDescent="0.3">
      <c r="B532" s="1">
        <f t="shared" ca="1" si="38"/>
        <v>-0.47283837924765793</v>
      </c>
      <c r="F532" s="1">
        <f t="shared" ca="1" si="39"/>
        <v>2.4162238763395192</v>
      </c>
      <c r="J532" s="1">
        <f t="shared" ca="1" si="40"/>
        <v>0.50863206722155152</v>
      </c>
      <c r="N532" s="1">
        <f t="shared" ca="1" si="41"/>
        <v>5</v>
      </c>
      <c r="T532" s="3"/>
    </row>
    <row r="533" spans="2:20" x14ac:dyDescent="0.3">
      <c r="B533" s="1">
        <f t="shared" ca="1" si="38"/>
        <v>1.5247074716110947</v>
      </c>
      <c r="F533" s="1">
        <f t="shared" ca="1" si="39"/>
        <v>0.63607435798239609</v>
      </c>
      <c r="J533" s="1">
        <f t="shared" ca="1" si="40"/>
        <v>0.23787302921171505</v>
      </c>
      <c r="N533" s="1">
        <f t="shared" ca="1" si="41"/>
        <v>1</v>
      </c>
      <c r="T533" s="3"/>
    </row>
    <row r="534" spans="2:20" x14ac:dyDescent="0.3">
      <c r="B534" s="1">
        <f t="shared" ca="1" si="38"/>
        <v>-1.057459244187239</v>
      </c>
      <c r="F534" s="1">
        <f t="shared" ca="1" si="39"/>
        <v>0.54256619761299085</v>
      </c>
      <c r="J534" s="1">
        <f t="shared" ca="1" si="40"/>
        <v>0.76482634009937889</v>
      </c>
      <c r="N534" s="1">
        <f t="shared" ca="1" si="41"/>
        <v>5</v>
      </c>
      <c r="T534" s="3"/>
    </row>
    <row r="535" spans="2:20" x14ac:dyDescent="0.3">
      <c r="B535" s="1">
        <f t="shared" ca="1" si="38"/>
        <v>1.1284142539826989</v>
      </c>
      <c r="F535" s="1">
        <f t="shared" ca="1" si="39"/>
        <v>2.1772219745041452</v>
      </c>
      <c r="J535" s="1">
        <f t="shared" ca="1" si="40"/>
        <v>0.26546814716118772</v>
      </c>
      <c r="N535" s="1">
        <f t="shared" ca="1" si="41"/>
        <v>4</v>
      </c>
      <c r="T535" s="3"/>
    </row>
    <row r="536" spans="2:20" x14ac:dyDescent="0.3">
      <c r="B536" s="1">
        <f t="shared" ca="1" si="38"/>
        <v>0.12074758092024833</v>
      </c>
      <c r="F536" s="1">
        <f t="shared" ca="1" si="39"/>
        <v>0.92957349992397242</v>
      </c>
      <c r="J536" s="1">
        <f t="shared" ca="1" si="40"/>
        <v>0.20686774273256181</v>
      </c>
      <c r="N536" s="1">
        <f t="shared" ca="1" si="41"/>
        <v>1</v>
      </c>
      <c r="T536" s="3"/>
    </row>
    <row r="537" spans="2:20" x14ac:dyDescent="0.3">
      <c r="B537" s="1">
        <f t="shared" ca="1" si="38"/>
        <v>-0.65922871925931081</v>
      </c>
      <c r="F537" s="1">
        <f t="shared" ca="1" si="39"/>
        <v>0.55605694756182378</v>
      </c>
      <c r="J537" s="1">
        <f t="shared" ca="1" si="40"/>
        <v>0.62778108069601057</v>
      </c>
      <c r="N537" s="1">
        <f t="shared" ca="1" si="41"/>
        <v>5</v>
      </c>
      <c r="T537" s="3"/>
    </row>
    <row r="538" spans="2:20" x14ac:dyDescent="0.3">
      <c r="B538" s="1">
        <f t="shared" ca="1" si="38"/>
        <v>0.44123227918033564</v>
      </c>
      <c r="F538" s="1">
        <f t="shared" ca="1" si="39"/>
        <v>0.98663852109695238</v>
      </c>
      <c r="J538" s="1">
        <f t="shared" ca="1" si="40"/>
        <v>0.32093857312385277</v>
      </c>
      <c r="N538" s="1">
        <f t="shared" ca="1" si="41"/>
        <v>5</v>
      </c>
      <c r="T538" s="3"/>
    </row>
    <row r="539" spans="2:20" x14ac:dyDescent="0.3">
      <c r="B539" s="1">
        <f t="shared" ca="1" si="38"/>
        <v>0.32190984945634116</v>
      </c>
      <c r="F539" s="1">
        <f t="shared" ca="1" si="39"/>
        <v>0.99787965558928637</v>
      </c>
      <c r="J539" s="1">
        <f t="shared" ca="1" si="40"/>
        <v>0.29989732788175805</v>
      </c>
      <c r="N539" s="1">
        <f t="shared" ca="1" si="41"/>
        <v>5</v>
      </c>
      <c r="T539" s="3"/>
    </row>
    <row r="540" spans="2:20" x14ac:dyDescent="0.3">
      <c r="B540" s="1">
        <f t="shared" ca="1" si="38"/>
        <v>-0.17657454875393641</v>
      </c>
      <c r="F540" s="1">
        <f t="shared" ca="1" si="39"/>
        <v>0.52439817923178689</v>
      </c>
      <c r="J540" s="1">
        <f t="shared" ca="1" si="40"/>
        <v>6.1385504668279967E-2</v>
      </c>
      <c r="N540" s="1">
        <f t="shared" ca="1" si="41"/>
        <v>5</v>
      </c>
      <c r="T540" s="3"/>
    </row>
    <row r="541" spans="2:20" x14ac:dyDescent="0.3">
      <c r="B541" s="1">
        <f t="shared" ca="1" si="38"/>
        <v>-0.68754615070697933</v>
      </c>
      <c r="F541" s="1">
        <f t="shared" ca="1" si="39"/>
        <v>2.6202306178124721</v>
      </c>
      <c r="J541" s="1">
        <f t="shared" ca="1" si="40"/>
        <v>0.19109180773665135</v>
      </c>
      <c r="N541" s="1">
        <f t="shared" ca="1" si="41"/>
        <v>2</v>
      </c>
      <c r="T541" s="3"/>
    </row>
    <row r="542" spans="2:20" x14ac:dyDescent="0.3">
      <c r="B542" s="1">
        <f t="shared" ca="1" si="38"/>
        <v>1.5487045759942006</v>
      </c>
      <c r="F542" s="1">
        <f t="shared" ca="1" si="39"/>
        <v>0.64284420121486174</v>
      </c>
      <c r="J542" s="1">
        <f t="shared" ca="1" si="40"/>
        <v>0.1947095251312928</v>
      </c>
      <c r="N542" s="1">
        <f t="shared" ca="1" si="41"/>
        <v>5</v>
      </c>
      <c r="T542" s="3"/>
    </row>
    <row r="543" spans="2:20" x14ac:dyDescent="0.3">
      <c r="B543" s="1">
        <f t="shared" ca="1" si="38"/>
        <v>0.82942981007987637</v>
      </c>
      <c r="F543" s="1">
        <f t="shared" ca="1" si="39"/>
        <v>0.22484668254988119</v>
      </c>
      <c r="J543" s="1">
        <f t="shared" ca="1" si="40"/>
        <v>0.17936189026677074</v>
      </c>
      <c r="N543" s="1">
        <f t="shared" ca="1" si="41"/>
        <v>5</v>
      </c>
      <c r="T543" s="3"/>
    </row>
    <row r="544" spans="2:20" x14ac:dyDescent="0.3">
      <c r="B544" s="1">
        <f t="shared" ca="1" si="38"/>
        <v>-0.74334251561923714</v>
      </c>
      <c r="F544" s="1">
        <f t="shared" ca="1" si="39"/>
        <v>0.16243013217631039</v>
      </c>
      <c r="J544" s="1">
        <f t="shared" ca="1" si="40"/>
        <v>0.19391086335609531</v>
      </c>
      <c r="N544" s="1">
        <f t="shared" ca="1" si="41"/>
        <v>3</v>
      </c>
      <c r="T544" s="3"/>
    </row>
    <row r="545" spans="2:20" x14ac:dyDescent="0.3">
      <c r="B545" s="1">
        <f t="shared" ca="1" si="38"/>
        <v>0.53602246800619047</v>
      </c>
      <c r="F545" s="1">
        <f t="shared" ca="1" si="39"/>
        <v>1.0868695760071991</v>
      </c>
      <c r="J545" s="1">
        <f t="shared" ca="1" si="40"/>
        <v>0.82838355534691177</v>
      </c>
      <c r="N545" s="1">
        <f t="shared" ca="1" si="41"/>
        <v>5</v>
      </c>
      <c r="T545" s="3"/>
    </row>
    <row r="546" spans="2:20" x14ac:dyDescent="0.3">
      <c r="B546" s="1">
        <f t="shared" ca="1" si="38"/>
        <v>1.2095963933528076</v>
      </c>
      <c r="F546" s="1">
        <f t="shared" ca="1" si="39"/>
        <v>2.0550717462227928</v>
      </c>
      <c r="J546" s="1">
        <f t="shared" ca="1" si="40"/>
        <v>0.47581405173796454</v>
      </c>
      <c r="N546" s="1">
        <f t="shared" ca="1" si="41"/>
        <v>5</v>
      </c>
      <c r="T546" s="3"/>
    </row>
    <row r="547" spans="2:20" x14ac:dyDescent="0.3">
      <c r="B547" s="1">
        <f t="shared" ca="1" si="38"/>
        <v>-1.5957162708924697</v>
      </c>
      <c r="F547" s="1">
        <f t="shared" ca="1" si="39"/>
        <v>0.17219751545159981</v>
      </c>
      <c r="J547" s="1">
        <f t="shared" ca="1" si="40"/>
        <v>0.17495462562162656</v>
      </c>
      <c r="N547" s="1">
        <f t="shared" ca="1" si="41"/>
        <v>4</v>
      </c>
      <c r="T547" s="3"/>
    </row>
    <row r="548" spans="2:20" x14ac:dyDescent="0.3">
      <c r="B548" s="1">
        <f t="shared" ca="1" si="38"/>
        <v>0.14279997571713895</v>
      </c>
      <c r="F548" s="1">
        <f t="shared" ca="1" si="39"/>
        <v>1.3173354409851004</v>
      </c>
      <c r="J548" s="1">
        <f t="shared" ca="1" si="40"/>
        <v>0.55901973207120248</v>
      </c>
      <c r="N548" s="1">
        <f t="shared" ca="1" si="41"/>
        <v>1</v>
      </c>
      <c r="T548" s="3"/>
    </row>
    <row r="549" spans="2:20" x14ac:dyDescent="0.3">
      <c r="B549" s="1">
        <f t="shared" ca="1" si="38"/>
        <v>1.193189192572286</v>
      </c>
      <c r="F549" s="1">
        <f t="shared" ca="1" si="39"/>
        <v>0.6070125855686358</v>
      </c>
      <c r="J549" s="1">
        <f t="shared" ca="1" si="40"/>
        <v>0.59875664463206613</v>
      </c>
      <c r="N549" s="1">
        <f t="shared" ca="1" si="41"/>
        <v>5</v>
      </c>
      <c r="T549" s="3"/>
    </row>
    <row r="550" spans="2:20" x14ac:dyDescent="0.3">
      <c r="B550" s="1">
        <f t="shared" ca="1" si="38"/>
        <v>-0.91832275509911088</v>
      </c>
      <c r="F550" s="1">
        <f t="shared" ca="1" si="39"/>
        <v>0.2564566728135943</v>
      </c>
      <c r="J550" s="1">
        <f t="shared" ca="1" si="40"/>
        <v>0.60930048934628633</v>
      </c>
      <c r="N550" s="1">
        <f t="shared" ca="1" si="41"/>
        <v>2</v>
      </c>
      <c r="T550" s="3"/>
    </row>
    <row r="551" spans="2:20" x14ac:dyDescent="0.3">
      <c r="B551" s="1">
        <f t="shared" ca="1" si="38"/>
        <v>1.766691942008864</v>
      </c>
      <c r="F551" s="1">
        <f t="shared" ca="1" si="39"/>
        <v>0.20546382933807777</v>
      </c>
      <c r="J551" s="1">
        <f t="shared" ca="1" si="40"/>
        <v>0.87928698547889539</v>
      </c>
      <c r="N551" s="1">
        <f t="shared" ca="1" si="41"/>
        <v>4</v>
      </c>
      <c r="T551" s="3"/>
    </row>
    <row r="552" spans="2:20" x14ac:dyDescent="0.3">
      <c r="B552" s="1">
        <f t="shared" ca="1" si="38"/>
        <v>-0.63495978876500481</v>
      </c>
      <c r="F552" s="1">
        <f t="shared" ca="1" si="39"/>
        <v>0.43510355191091221</v>
      </c>
      <c r="J552" s="1">
        <f t="shared" ca="1" si="40"/>
        <v>0.13544250194892105</v>
      </c>
      <c r="N552" s="1">
        <f t="shared" ca="1" si="41"/>
        <v>5</v>
      </c>
      <c r="T552" s="3"/>
    </row>
    <row r="553" spans="2:20" x14ac:dyDescent="0.3">
      <c r="B553" s="1">
        <f t="shared" ca="1" si="38"/>
        <v>-0.29510676334188152</v>
      </c>
      <c r="F553" s="1">
        <f t="shared" ca="1" si="39"/>
        <v>0.85194854218488669</v>
      </c>
      <c r="J553" s="1">
        <f t="shared" ca="1" si="40"/>
        <v>0.86456972909889918</v>
      </c>
      <c r="N553" s="1">
        <f t="shared" ca="1" si="41"/>
        <v>5</v>
      </c>
      <c r="T553" s="3"/>
    </row>
    <row r="554" spans="2:20" x14ac:dyDescent="0.3">
      <c r="B554" s="1">
        <f t="shared" ca="1" si="38"/>
        <v>0.25501933496577933</v>
      </c>
      <c r="F554" s="1">
        <f t="shared" ca="1" si="39"/>
        <v>0.46777564123281096</v>
      </c>
      <c r="J554" s="1">
        <f t="shared" ca="1" si="40"/>
        <v>0.73233299467543356</v>
      </c>
      <c r="N554" s="1">
        <f t="shared" ca="1" si="41"/>
        <v>1</v>
      </c>
      <c r="T554" s="3"/>
    </row>
    <row r="555" spans="2:20" x14ac:dyDescent="0.3">
      <c r="B555" s="1">
        <f t="shared" ca="1" si="38"/>
        <v>-0.37786930870359681</v>
      </c>
      <c r="F555" s="1">
        <f t="shared" ca="1" si="39"/>
        <v>0.15745255507070821</v>
      </c>
      <c r="J555" s="1">
        <f t="shared" ca="1" si="40"/>
        <v>0.75020649408269191</v>
      </c>
      <c r="N555" s="1">
        <f t="shared" ca="1" si="41"/>
        <v>5</v>
      </c>
      <c r="T555" s="3"/>
    </row>
    <row r="556" spans="2:20" x14ac:dyDescent="0.3">
      <c r="B556" s="1">
        <f t="shared" ca="1" si="38"/>
        <v>0.63581059598790635</v>
      </c>
      <c r="F556" s="1">
        <f t="shared" ca="1" si="39"/>
        <v>0.27055598248121893</v>
      </c>
      <c r="J556" s="1">
        <f t="shared" ca="1" si="40"/>
        <v>0.15833066508529514</v>
      </c>
      <c r="N556" s="1">
        <f t="shared" ca="1" si="41"/>
        <v>1</v>
      </c>
      <c r="T556" s="3"/>
    </row>
    <row r="557" spans="2:20" x14ac:dyDescent="0.3">
      <c r="B557" s="1">
        <f t="shared" ca="1" si="38"/>
        <v>-1.9492468583403755</v>
      </c>
      <c r="F557" s="1">
        <f t="shared" ca="1" si="39"/>
        <v>1.0963028355998705</v>
      </c>
      <c r="J557" s="1">
        <f t="shared" ca="1" si="40"/>
        <v>0.88534262493407812</v>
      </c>
      <c r="N557" s="1">
        <f t="shared" ca="1" si="41"/>
        <v>5</v>
      </c>
      <c r="T557" s="3"/>
    </row>
    <row r="558" spans="2:20" x14ac:dyDescent="0.3">
      <c r="B558" s="1">
        <f t="shared" ca="1" si="38"/>
        <v>0.67126151725236616</v>
      </c>
      <c r="F558" s="1">
        <f t="shared" ca="1" si="39"/>
        <v>1.2070739338647742</v>
      </c>
      <c r="J558" s="1">
        <f t="shared" ca="1" si="40"/>
        <v>0.94149134303928372</v>
      </c>
      <c r="N558" s="1">
        <f t="shared" ca="1" si="41"/>
        <v>5</v>
      </c>
      <c r="T558" s="3"/>
    </row>
    <row r="559" spans="2:20" x14ac:dyDescent="0.3">
      <c r="B559" s="1">
        <f t="shared" ca="1" si="38"/>
        <v>-0.63256775341163429</v>
      </c>
      <c r="F559" s="1">
        <f t="shared" ca="1" si="39"/>
        <v>0.97149778159353484</v>
      </c>
      <c r="J559" s="1">
        <f t="shared" ca="1" si="40"/>
        <v>0.46222561982565846</v>
      </c>
      <c r="N559" s="1">
        <f t="shared" ca="1" si="41"/>
        <v>5</v>
      </c>
      <c r="T559" s="3"/>
    </row>
    <row r="560" spans="2:20" x14ac:dyDescent="0.3">
      <c r="B560" s="1">
        <f t="shared" ca="1" si="38"/>
        <v>-1.5631603067014941</v>
      </c>
      <c r="F560" s="1">
        <f t="shared" ca="1" si="39"/>
        <v>2.4183216735418807</v>
      </c>
      <c r="J560" s="1">
        <f t="shared" ca="1" si="40"/>
        <v>0.78026743576425928</v>
      </c>
      <c r="N560" s="1">
        <f t="shared" ca="1" si="41"/>
        <v>1</v>
      </c>
      <c r="T560" s="3"/>
    </row>
    <row r="561" spans="2:20" x14ac:dyDescent="0.3">
      <c r="B561" s="1">
        <f t="shared" ca="1" si="38"/>
        <v>0.61536203348257623</v>
      </c>
      <c r="F561" s="1">
        <f t="shared" ca="1" si="39"/>
        <v>0.52298340703547885</v>
      </c>
      <c r="J561" s="1">
        <f t="shared" ca="1" si="40"/>
        <v>0.64152385226013908</v>
      </c>
      <c r="N561" s="1">
        <f t="shared" ca="1" si="41"/>
        <v>3</v>
      </c>
      <c r="T561" s="3"/>
    </row>
    <row r="562" spans="2:20" x14ac:dyDescent="0.3">
      <c r="B562" s="1">
        <f t="shared" ca="1" si="38"/>
        <v>-0.16290276284761968</v>
      </c>
      <c r="F562" s="1">
        <f t="shared" ca="1" si="39"/>
        <v>0.26256385437824747</v>
      </c>
      <c r="J562" s="1">
        <f t="shared" ca="1" si="40"/>
        <v>0.97340312650374305</v>
      </c>
      <c r="N562" s="1">
        <f t="shared" ca="1" si="41"/>
        <v>3</v>
      </c>
      <c r="T562" s="3"/>
    </row>
    <row r="563" spans="2:20" x14ac:dyDescent="0.3">
      <c r="B563" s="1">
        <f t="shared" ca="1" si="38"/>
        <v>-0.5953650532298399</v>
      </c>
      <c r="F563" s="1">
        <f t="shared" ca="1" si="39"/>
        <v>0.75481076969557437</v>
      </c>
      <c r="J563" s="1">
        <f t="shared" ca="1" si="40"/>
        <v>0.5993017792690678</v>
      </c>
      <c r="N563" s="1">
        <f t="shared" ca="1" si="41"/>
        <v>3</v>
      </c>
      <c r="T563" s="3"/>
    </row>
    <row r="564" spans="2:20" x14ac:dyDescent="0.3">
      <c r="B564" s="1">
        <f t="shared" ca="1" si="38"/>
        <v>-2.2409229536258684</v>
      </c>
      <c r="F564" s="1">
        <f t="shared" ca="1" si="39"/>
        <v>1.0514589050714669</v>
      </c>
      <c r="J564" s="1">
        <f t="shared" ca="1" si="40"/>
        <v>0.75748994325691421</v>
      </c>
      <c r="N564" s="1">
        <f t="shared" ca="1" si="41"/>
        <v>4</v>
      </c>
      <c r="T564" s="3"/>
    </row>
    <row r="565" spans="2:20" x14ac:dyDescent="0.3">
      <c r="B565" s="1">
        <f t="shared" ca="1" si="38"/>
        <v>0.2522532533671038</v>
      </c>
      <c r="F565" s="1">
        <f t="shared" ca="1" si="39"/>
        <v>0.81235326155170173</v>
      </c>
      <c r="J565" s="1">
        <f t="shared" ca="1" si="40"/>
        <v>0.29721105006789106</v>
      </c>
      <c r="N565" s="1">
        <f t="shared" ca="1" si="41"/>
        <v>5</v>
      </c>
      <c r="T565" s="3"/>
    </row>
    <row r="566" spans="2:20" x14ac:dyDescent="0.3">
      <c r="B566" s="1">
        <f t="shared" ca="1" si="38"/>
        <v>-1.7725159251900391</v>
      </c>
      <c r="F566" s="1">
        <f t="shared" ca="1" si="39"/>
        <v>0.99664343176723846</v>
      </c>
      <c r="J566" s="1">
        <f t="shared" ca="1" si="40"/>
        <v>0.33776597784283324</v>
      </c>
      <c r="N566" s="1">
        <f t="shared" ca="1" si="41"/>
        <v>4</v>
      </c>
      <c r="T566" s="3"/>
    </row>
    <row r="567" spans="2:20" x14ac:dyDescent="0.3">
      <c r="B567" s="1">
        <f t="shared" ca="1" si="38"/>
        <v>-1.6169846916889599</v>
      </c>
      <c r="F567" s="1">
        <f t="shared" ca="1" si="39"/>
        <v>0.46064632167033004</v>
      </c>
      <c r="J567" s="1">
        <f t="shared" ca="1" si="40"/>
        <v>0.16997111080910521</v>
      </c>
      <c r="N567" s="1">
        <f t="shared" ca="1" si="41"/>
        <v>4</v>
      </c>
      <c r="T567" s="3"/>
    </row>
    <row r="568" spans="2:20" x14ac:dyDescent="0.3">
      <c r="B568" s="1">
        <f t="shared" ca="1" si="38"/>
        <v>-6.1806349855773178E-2</v>
      </c>
      <c r="F568" s="1">
        <f t="shared" ca="1" si="39"/>
        <v>0.28568458665633972</v>
      </c>
      <c r="J568" s="1">
        <f t="shared" ca="1" si="40"/>
        <v>0.75007971771242543</v>
      </c>
      <c r="N568" s="1">
        <f t="shared" ca="1" si="41"/>
        <v>2</v>
      </c>
      <c r="T568" s="3"/>
    </row>
    <row r="569" spans="2:20" x14ac:dyDescent="0.3">
      <c r="B569" s="1">
        <f t="shared" ca="1" si="38"/>
        <v>-6.512733805638235E-2</v>
      </c>
      <c r="F569" s="1">
        <f t="shared" ca="1" si="39"/>
        <v>0.20641185017466221</v>
      </c>
      <c r="J569" s="1">
        <f t="shared" ca="1" si="40"/>
        <v>0.94644834822779644</v>
      </c>
      <c r="N569" s="1">
        <f t="shared" ca="1" si="41"/>
        <v>2</v>
      </c>
      <c r="T569" s="3"/>
    </row>
    <row r="570" spans="2:20" x14ac:dyDescent="0.3">
      <c r="B570" s="1">
        <f t="shared" ca="1" si="38"/>
        <v>-1.2259241497435758</v>
      </c>
      <c r="F570" s="1">
        <f t="shared" ca="1" si="39"/>
        <v>2.1857927972280704</v>
      </c>
      <c r="J570" s="1">
        <f t="shared" ca="1" si="40"/>
        <v>0.88516099740554144</v>
      </c>
      <c r="N570" s="1">
        <f t="shared" ca="1" si="41"/>
        <v>3</v>
      </c>
      <c r="T570" s="3"/>
    </row>
    <row r="571" spans="2:20" x14ac:dyDescent="0.3">
      <c r="B571" s="1">
        <f t="shared" ca="1" si="38"/>
        <v>0.64326248257394736</v>
      </c>
      <c r="F571" s="1">
        <f t="shared" ca="1" si="39"/>
        <v>0.36356097484660793</v>
      </c>
      <c r="J571" s="1">
        <f t="shared" ca="1" si="40"/>
        <v>0.25766442366221576</v>
      </c>
      <c r="N571" s="1">
        <f t="shared" ca="1" si="41"/>
        <v>4</v>
      </c>
      <c r="T571" s="3"/>
    </row>
    <row r="572" spans="2:20" x14ac:dyDescent="0.3">
      <c r="B572" s="1">
        <f t="shared" ca="1" si="38"/>
        <v>4.9373323424057688E-2</v>
      </c>
      <c r="F572" s="1">
        <f t="shared" ca="1" si="39"/>
        <v>1.5721740477747639</v>
      </c>
      <c r="J572" s="1">
        <f t="shared" ca="1" si="40"/>
        <v>0.72864565939399628</v>
      </c>
      <c r="N572" s="1">
        <f t="shared" ca="1" si="41"/>
        <v>5</v>
      </c>
      <c r="T572" s="3"/>
    </row>
    <row r="573" spans="2:20" x14ac:dyDescent="0.3">
      <c r="B573" s="1">
        <f t="shared" ca="1" si="38"/>
        <v>-2.2774468900323739</v>
      </c>
      <c r="F573" s="1">
        <f t="shared" ca="1" si="39"/>
        <v>2.4163552336392105</v>
      </c>
      <c r="J573" s="1">
        <f t="shared" ca="1" si="40"/>
        <v>0.30714638730625377</v>
      </c>
      <c r="N573" s="1">
        <f t="shared" ca="1" si="41"/>
        <v>2</v>
      </c>
      <c r="T573" s="3"/>
    </row>
    <row r="574" spans="2:20" x14ac:dyDescent="0.3">
      <c r="B574" s="1">
        <f t="shared" ca="1" si="38"/>
        <v>-1.3081707468517461</v>
      </c>
      <c r="F574" s="1">
        <f t="shared" ca="1" si="39"/>
        <v>1.6569435734518754</v>
      </c>
      <c r="J574" s="1">
        <f t="shared" ca="1" si="40"/>
        <v>0.73335939122738503</v>
      </c>
      <c r="N574" s="1">
        <f t="shared" ca="1" si="41"/>
        <v>4</v>
      </c>
      <c r="T574" s="3"/>
    </row>
    <row r="575" spans="2:20" x14ac:dyDescent="0.3">
      <c r="B575" s="1">
        <f t="shared" ca="1" si="38"/>
        <v>1.1409635338408293</v>
      </c>
      <c r="F575" s="1">
        <f t="shared" ca="1" si="39"/>
        <v>1.7013114082049918</v>
      </c>
      <c r="J575" s="1">
        <f t="shared" ca="1" si="40"/>
        <v>0.71301943989781602</v>
      </c>
      <c r="N575" s="1">
        <f t="shared" ca="1" si="41"/>
        <v>1</v>
      </c>
      <c r="T575" s="3"/>
    </row>
    <row r="576" spans="2:20" x14ac:dyDescent="0.3">
      <c r="B576" s="1">
        <f t="shared" ca="1" si="38"/>
        <v>1.0969430830755538</v>
      </c>
      <c r="F576" s="1">
        <f t="shared" ca="1" si="39"/>
        <v>0.40936360693436791</v>
      </c>
      <c r="J576" s="1">
        <f t="shared" ca="1" si="40"/>
        <v>0.47602100329455355</v>
      </c>
      <c r="N576" s="1">
        <f t="shared" ca="1" si="41"/>
        <v>1</v>
      </c>
      <c r="T576" s="3"/>
    </row>
    <row r="577" spans="2:20" x14ac:dyDescent="0.3">
      <c r="B577" s="1">
        <f t="shared" ca="1" si="38"/>
        <v>0.14950598995818695</v>
      </c>
      <c r="F577" s="1">
        <f t="shared" ca="1" si="39"/>
        <v>0.18821844429689066</v>
      </c>
      <c r="J577" s="1">
        <f t="shared" ca="1" si="40"/>
        <v>0.43788997974361032</v>
      </c>
      <c r="N577" s="1">
        <f t="shared" ca="1" si="41"/>
        <v>4</v>
      </c>
      <c r="T577" s="3"/>
    </row>
    <row r="578" spans="2:20" x14ac:dyDescent="0.3">
      <c r="B578" s="1">
        <f t="shared" ca="1" si="38"/>
        <v>-1.4172925186433285</v>
      </c>
      <c r="F578" s="1">
        <f t="shared" ca="1" si="39"/>
        <v>1.9097581834793971</v>
      </c>
      <c r="J578" s="1">
        <f t="shared" ca="1" si="40"/>
        <v>0.80318448674076859</v>
      </c>
      <c r="N578" s="1">
        <f t="shared" ca="1" si="41"/>
        <v>2</v>
      </c>
      <c r="T578" s="3"/>
    </row>
    <row r="579" spans="2:20" x14ac:dyDescent="0.3">
      <c r="B579" s="1">
        <f t="shared" ca="1" si="38"/>
        <v>0.70346649864412081</v>
      </c>
      <c r="F579" s="1">
        <f t="shared" ca="1" si="39"/>
        <v>0.60778332866978624</v>
      </c>
      <c r="J579" s="1">
        <f t="shared" ca="1" si="40"/>
        <v>0.65267046714091193</v>
      </c>
      <c r="N579" s="1">
        <f t="shared" ca="1" si="41"/>
        <v>2</v>
      </c>
      <c r="T579" s="3"/>
    </row>
    <row r="580" spans="2:20" x14ac:dyDescent="0.3">
      <c r="B580" s="1">
        <f t="shared" ca="1" si="38"/>
        <v>-0.69564710178335287</v>
      </c>
      <c r="F580" s="1">
        <f t="shared" ca="1" si="39"/>
        <v>0.18693892406031601</v>
      </c>
      <c r="J580" s="1">
        <f t="shared" ca="1" si="40"/>
        <v>5.4653912533610072E-2</v>
      </c>
      <c r="N580" s="1">
        <f t="shared" ca="1" si="41"/>
        <v>5</v>
      </c>
      <c r="T580" s="3"/>
    </row>
    <row r="581" spans="2:20" x14ac:dyDescent="0.3">
      <c r="B581" s="1">
        <f t="shared" ref="B581:B644" ca="1" si="42">NORMINV(RAND(),0,1)</f>
        <v>-0.52721677234787778</v>
      </c>
      <c r="F581" s="1">
        <f t="shared" ref="F581:F644" ca="1" si="43">_xlfn.EXPON.DIST(RAND(),3,FALSE)</f>
        <v>0.81001835517710674</v>
      </c>
      <c r="J581" s="1">
        <f t="shared" ref="J581:J644" ca="1" si="44">RAND()</f>
        <v>0.96345589754767458</v>
      </c>
      <c r="N581" s="1">
        <f t="shared" ref="N581:N644" ca="1" si="45">VLOOKUP(RAND(),$P$17:$Q$26,2,TRUE)</f>
        <v>5</v>
      </c>
      <c r="T581" s="3"/>
    </row>
    <row r="582" spans="2:20" x14ac:dyDescent="0.3">
      <c r="B582" s="1">
        <f t="shared" ca="1" si="42"/>
        <v>-0.18424107136006743</v>
      </c>
      <c r="F582" s="1">
        <f t="shared" ca="1" si="43"/>
        <v>0.21379108935520633</v>
      </c>
      <c r="J582" s="1">
        <f t="shared" ca="1" si="44"/>
        <v>0.91653304042821371</v>
      </c>
      <c r="N582" s="1">
        <f t="shared" ca="1" si="45"/>
        <v>4</v>
      </c>
      <c r="T582" s="3"/>
    </row>
    <row r="583" spans="2:20" x14ac:dyDescent="0.3">
      <c r="B583" s="1">
        <f t="shared" ca="1" si="42"/>
        <v>1.9146746125429042</v>
      </c>
      <c r="F583" s="1">
        <f t="shared" ca="1" si="43"/>
        <v>0.18190811272810939</v>
      </c>
      <c r="J583" s="1">
        <f t="shared" ca="1" si="44"/>
        <v>0.33312459768879865</v>
      </c>
      <c r="N583" s="1">
        <f t="shared" ca="1" si="45"/>
        <v>5</v>
      </c>
      <c r="T583" s="3"/>
    </row>
    <row r="584" spans="2:20" x14ac:dyDescent="0.3">
      <c r="B584" s="1">
        <f t="shared" ca="1" si="42"/>
        <v>-0.62407140571543784</v>
      </c>
      <c r="F584" s="1">
        <f t="shared" ca="1" si="43"/>
        <v>0.77960865751224151</v>
      </c>
      <c r="J584" s="1">
        <f t="shared" ca="1" si="44"/>
        <v>0.51967298155494746</v>
      </c>
      <c r="N584" s="1">
        <f t="shared" ca="1" si="45"/>
        <v>5</v>
      </c>
      <c r="T584" s="3"/>
    </row>
    <row r="585" spans="2:20" x14ac:dyDescent="0.3">
      <c r="B585" s="1">
        <f t="shared" ca="1" si="42"/>
        <v>-1.9359476784469878</v>
      </c>
      <c r="F585" s="1">
        <f t="shared" ca="1" si="43"/>
        <v>2.0250825930756591</v>
      </c>
      <c r="J585" s="1">
        <f t="shared" ca="1" si="44"/>
        <v>0.96773089295152348</v>
      </c>
      <c r="N585" s="1">
        <f t="shared" ca="1" si="45"/>
        <v>5</v>
      </c>
      <c r="T585" s="3"/>
    </row>
    <row r="586" spans="2:20" x14ac:dyDescent="0.3">
      <c r="B586" s="1">
        <f t="shared" ca="1" si="42"/>
        <v>0.81648098018989212</v>
      </c>
      <c r="F586" s="1">
        <f t="shared" ca="1" si="43"/>
        <v>0.45651523200225708</v>
      </c>
      <c r="J586" s="1">
        <f t="shared" ca="1" si="44"/>
        <v>0.27681257078395716</v>
      </c>
      <c r="N586" s="1">
        <f t="shared" ca="1" si="45"/>
        <v>3</v>
      </c>
      <c r="T586" s="3"/>
    </row>
    <row r="587" spans="2:20" x14ac:dyDescent="0.3">
      <c r="B587" s="1">
        <f t="shared" ca="1" si="42"/>
        <v>-1.4826886871852558E-2</v>
      </c>
      <c r="F587" s="1">
        <f t="shared" ca="1" si="43"/>
        <v>0.15069597831659107</v>
      </c>
      <c r="J587" s="1">
        <f t="shared" ca="1" si="44"/>
        <v>2.3044720662925955E-2</v>
      </c>
      <c r="N587" s="1">
        <f t="shared" ca="1" si="45"/>
        <v>5</v>
      </c>
      <c r="T587" s="3"/>
    </row>
    <row r="588" spans="2:20" x14ac:dyDescent="0.3">
      <c r="B588" s="1">
        <f t="shared" ca="1" si="42"/>
        <v>-0.75954706022592411</v>
      </c>
      <c r="F588" s="1">
        <f t="shared" ca="1" si="43"/>
        <v>2.8352881671961532</v>
      </c>
      <c r="J588" s="1">
        <f t="shared" ca="1" si="44"/>
        <v>0.22297471406471359</v>
      </c>
      <c r="N588" s="1">
        <f t="shared" ca="1" si="45"/>
        <v>5</v>
      </c>
      <c r="T588" s="3"/>
    </row>
    <row r="589" spans="2:20" x14ac:dyDescent="0.3">
      <c r="B589" s="1">
        <f t="shared" ca="1" si="42"/>
        <v>-0.25239674830579384</v>
      </c>
      <c r="F589" s="1">
        <f t="shared" ca="1" si="43"/>
        <v>0.21290845079386994</v>
      </c>
      <c r="J589" s="1">
        <f t="shared" ca="1" si="44"/>
        <v>0.21075274775225905</v>
      </c>
      <c r="N589" s="1">
        <f t="shared" ca="1" si="45"/>
        <v>4</v>
      </c>
      <c r="T589" s="3"/>
    </row>
    <row r="590" spans="2:20" x14ac:dyDescent="0.3">
      <c r="B590" s="1">
        <f t="shared" ca="1" si="42"/>
        <v>0.1358161067852699</v>
      </c>
      <c r="F590" s="1">
        <f t="shared" ca="1" si="43"/>
        <v>0.56062201729110805</v>
      </c>
      <c r="J590" s="1">
        <f t="shared" ca="1" si="44"/>
        <v>0.6635592360316398</v>
      </c>
      <c r="N590" s="1">
        <f t="shared" ca="1" si="45"/>
        <v>5</v>
      </c>
      <c r="T590" s="3"/>
    </row>
    <row r="591" spans="2:20" x14ac:dyDescent="0.3">
      <c r="B591" s="1">
        <f t="shared" ca="1" si="42"/>
        <v>2.513155258701834</v>
      </c>
      <c r="F591" s="1">
        <f t="shared" ca="1" si="43"/>
        <v>0.4912459273135954</v>
      </c>
      <c r="J591" s="1">
        <f t="shared" ca="1" si="44"/>
        <v>0.14460594411993377</v>
      </c>
      <c r="N591" s="1">
        <f t="shared" ca="1" si="45"/>
        <v>5</v>
      </c>
      <c r="T591" s="3"/>
    </row>
    <row r="592" spans="2:20" x14ac:dyDescent="0.3">
      <c r="B592" s="1">
        <f t="shared" ca="1" si="42"/>
        <v>-0.15692223421466969</v>
      </c>
      <c r="F592" s="1">
        <f t="shared" ca="1" si="43"/>
        <v>1.604382209255828</v>
      </c>
      <c r="J592" s="1">
        <f t="shared" ca="1" si="44"/>
        <v>0.76526561977789442</v>
      </c>
      <c r="N592" s="1">
        <f t="shared" ca="1" si="45"/>
        <v>5</v>
      </c>
      <c r="T592" s="3"/>
    </row>
    <row r="593" spans="2:20" x14ac:dyDescent="0.3">
      <c r="B593" s="1">
        <f t="shared" ca="1" si="42"/>
        <v>-2.8502096669796062</v>
      </c>
      <c r="F593" s="1">
        <f t="shared" ca="1" si="43"/>
        <v>1.1525745972949719</v>
      </c>
      <c r="J593" s="1">
        <f t="shared" ca="1" si="44"/>
        <v>0.369150220354585</v>
      </c>
      <c r="N593" s="1">
        <f t="shared" ca="1" si="45"/>
        <v>1</v>
      </c>
      <c r="T593" s="3"/>
    </row>
    <row r="594" spans="2:20" x14ac:dyDescent="0.3">
      <c r="B594" s="1">
        <f t="shared" ca="1" si="42"/>
        <v>-0.16406888343708809</v>
      </c>
      <c r="F594" s="1">
        <f t="shared" ca="1" si="43"/>
        <v>0.65525763787282221</v>
      </c>
      <c r="J594" s="1">
        <f t="shared" ca="1" si="44"/>
        <v>0.79362744008218145</v>
      </c>
      <c r="N594" s="1">
        <f t="shared" ca="1" si="45"/>
        <v>5</v>
      </c>
      <c r="T594" s="3"/>
    </row>
    <row r="595" spans="2:20" x14ac:dyDescent="0.3">
      <c r="B595" s="1">
        <f t="shared" ca="1" si="42"/>
        <v>-1.1826727763044969</v>
      </c>
      <c r="F595" s="1">
        <f t="shared" ca="1" si="43"/>
        <v>0.62265698978016937</v>
      </c>
      <c r="J595" s="1">
        <f t="shared" ca="1" si="44"/>
        <v>0.17106322960716902</v>
      </c>
      <c r="N595" s="1">
        <f t="shared" ca="1" si="45"/>
        <v>3</v>
      </c>
      <c r="T595" s="3"/>
    </row>
    <row r="596" spans="2:20" x14ac:dyDescent="0.3">
      <c r="B596" s="1">
        <f t="shared" ca="1" si="42"/>
        <v>1.2864430107176268</v>
      </c>
      <c r="F596" s="1">
        <f t="shared" ca="1" si="43"/>
        <v>0.24575598593741349</v>
      </c>
      <c r="J596" s="1">
        <f t="shared" ca="1" si="44"/>
        <v>0.71422481093380119</v>
      </c>
      <c r="N596" s="1">
        <f t="shared" ca="1" si="45"/>
        <v>4</v>
      </c>
      <c r="T596" s="3"/>
    </row>
    <row r="597" spans="2:20" x14ac:dyDescent="0.3">
      <c r="B597" s="1">
        <f t="shared" ca="1" si="42"/>
        <v>-0.34882936961745464</v>
      </c>
      <c r="F597" s="1">
        <f t="shared" ca="1" si="43"/>
        <v>1.6319969431010906</v>
      </c>
      <c r="J597" s="1">
        <f t="shared" ca="1" si="44"/>
        <v>9.0088798267754955E-2</v>
      </c>
      <c r="N597" s="1">
        <f t="shared" ca="1" si="45"/>
        <v>2</v>
      </c>
      <c r="T597" s="3"/>
    </row>
    <row r="598" spans="2:20" x14ac:dyDescent="0.3">
      <c r="B598" s="1">
        <f t="shared" ca="1" si="42"/>
        <v>0.6124968663629583</v>
      </c>
      <c r="F598" s="1">
        <f t="shared" ca="1" si="43"/>
        <v>2.7223142212432254</v>
      </c>
      <c r="J598" s="1">
        <f t="shared" ca="1" si="44"/>
        <v>0.46690335034596242</v>
      </c>
      <c r="N598" s="1">
        <f t="shared" ca="1" si="45"/>
        <v>1</v>
      </c>
      <c r="T598" s="3"/>
    </row>
    <row r="599" spans="2:20" x14ac:dyDescent="0.3">
      <c r="B599" s="1">
        <f t="shared" ca="1" si="42"/>
        <v>0.75540120512524167</v>
      </c>
      <c r="F599" s="1">
        <f t="shared" ca="1" si="43"/>
        <v>0.35493069191462112</v>
      </c>
      <c r="J599" s="1">
        <f t="shared" ca="1" si="44"/>
        <v>0.25597039723303339</v>
      </c>
      <c r="N599" s="1">
        <f t="shared" ca="1" si="45"/>
        <v>5</v>
      </c>
      <c r="T599" s="3"/>
    </row>
    <row r="600" spans="2:20" x14ac:dyDescent="0.3">
      <c r="B600" s="1">
        <f t="shared" ca="1" si="42"/>
        <v>-0.16277374015435617</v>
      </c>
      <c r="F600" s="1">
        <f t="shared" ca="1" si="43"/>
        <v>2.4519956868582118</v>
      </c>
      <c r="J600" s="1">
        <f t="shared" ca="1" si="44"/>
        <v>0.15747394611608478</v>
      </c>
      <c r="N600" s="1">
        <f t="shared" ca="1" si="45"/>
        <v>4</v>
      </c>
      <c r="T600" s="3"/>
    </row>
    <row r="601" spans="2:20" x14ac:dyDescent="0.3">
      <c r="B601" s="1">
        <f t="shared" ca="1" si="42"/>
        <v>0.72989664553281974</v>
      </c>
      <c r="F601" s="1">
        <f t="shared" ca="1" si="43"/>
        <v>0.7171959090547313</v>
      </c>
      <c r="J601" s="1">
        <f t="shared" ca="1" si="44"/>
        <v>0.72747409224033122</v>
      </c>
      <c r="N601" s="1">
        <f t="shared" ca="1" si="45"/>
        <v>4</v>
      </c>
      <c r="T601" s="3"/>
    </row>
    <row r="602" spans="2:20" x14ac:dyDescent="0.3">
      <c r="B602" s="1">
        <f t="shared" ca="1" si="42"/>
        <v>-0.16076929991601349</v>
      </c>
      <c r="F602" s="1">
        <f t="shared" ca="1" si="43"/>
        <v>0.45980274470198085</v>
      </c>
      <c r="J602" s="1">
        <f t="shared" ca="1" si="44"/>
        <v>1.7732214521991807E-2</v>
      </c>
      <c r="N602" s="1">
        <f t="shared" ca="1" si="45"/>
        <v>3</v>
      </c>
      <c r="T602" s="3"/>
    </row>
    <row r="603" spans="2:20" x14ac:dyDescent="0.3">
      <c r="B603" s="1">
        <f t="shared" ca="1" si="42"/>
        <v>-5.9146995470899452E-2</v>
      </c>
      <c r="F603" s="1">
        <f t="shared" ca="1" si="43"/>
        <v>1.3393600752706309</v>
      </c>
      <c r="J603" s="1">
        <f t="shared" ca="1" si="44"/>
        <v>0.47593372774424336</v>
      </c>
      <c r="N603" s="1">
        <f t="shared" ca="1" si="45"/>
        <v>1</v>
      </c>
      <c r="T603" s="3"/>
    </row>
    <row r="604" spans="2:20" x14ac:dyDescent="0.3">
      <c r="B604" s="1">
        <f t="shared" ca="1" si="42"/>
        <v>0.62207148001220869</v>
      </c>
      <c r="F604" s="1">
        <f t="shared" ca="1" si="43"/>
        <v>0.44984916239925798</v>
      </c>
      <c r="J604" s="1">
        <f t="shared" ca="1" si="44"/>
        <v>0.88783008603030489</v>
      </c>
      <c r="N604" s="1">
        <f t="shared" ca="1" si="45"/>
        <v>4</v>
      </c>
      <c r="T604" s="3"/>
    </row>
    <row r="605" spans="2:20" x14ac:dyDescent="0.3">
      <c r="B605" s="1">
        <f t="shared" ca="1" si="42"/>
        <v>1.0212970869511666</v>
      </c>
      <c r="F605" s="1">
        <f t="shared" ca="1" si="43"/>
        <v>0.28541694834152387</v>
      </c>
      <c r="J605" s="1">
        <f t="shared" ca="1" si="44"/>
        <v>0.81835493278250326</v>
      </c>
      <c r="N605" s="1">
        <f t="shared" ca="1" si="45"/>
        <v>5</v>
      </c>
      <c r="T605" s="3"/>
    </row>
    <row r="606" spans="2:20" x14ac:dyDescent="0.3">
      <c r="B606" s="1">
        <f t="shared" ca="1" si="42"/>
        <v>0.52323309762186954</v>
      </c>
      <c r="F606" s="1">
        <f t="shared" ca="1" si="43"/>
        <v>1.8637754408365139</v>
      </c>
      <c r="J606" s="1">
        <f t="shared" ca="1" si="44"/>
        <v>0.99498658970008436</v>
      </c>
      <c r="N606" s="1">
        <f t="shared" ca="1" si="45"/>
        <v>2</v>
      </c>
      <c r="T606" s="3"/>
    </row>
    <row r="607" spans="2:20" x14ac:dyDescent="0.3">
      <c r="B607" s="1">
        <f t="shared" ca="1" si="42"/>
        <v>-0.19189626617232111</v>
      </c>
      <c r="F607" s="1">
        <f t="shared" ca="1" si="43"/>
        <v>0.88941382055963303</v>
      </c>
      <c r="J607" s="1">
        <f t="shared" ca="1" si="44"/>
        <v>4.0646359722936287E-2</v>
      </c>
      <c r="N607" s="1">
        <f t="shared" ca="1" si="45"/>
        <v>3</v>
      </c>
      <c r="T607" s="3"/>
    </row>
    <row r="608" spans="2:20" x14ac:dyDescent="0.3">
      <c r="B608" s="1">
        <f t="shared" ca="1" si="42"/>
        <v>-0.18052048677531518</v>
      </c>
      <c r="F608" s="1">
        <f t="shared" ca="1" si="43"/>
        <v>0.16081716182319777</v>
      </c>
      <c r="J608" s="1">
        <f t="shared" ca="1" si="44"/>
        <v>0.77933146451037461</v>
      </c>
      <c r="N608" s="1">
        <f t="shared" ca="1" si="45"/>
        <v>4</v>
      </c>
      <c r="T608" s="3"/>
    </row>
    <row r="609" spans="2:20" x14ac:dyDescent="0.3">
      <c r="B609" s="1">
        <f t="shared" ca="1" si="42"/>
        <v>0.34794790996928565</v>
      </c>
      <c r="F609" s="1">
        <f t="shared" ca="1" si="43"/>
        <v>0.3116325058703372</v>
      </c>
      <c r="J609" s="1">
        <f t="shared" ca="1" si="44"/>
        <v>0.52291859585120415</v>
      </c>
      <c r="N609" s="1">
        <f t="shared" ca="1" si="45"/>
        <v>5</v>
      </c>
      <c r="T609" s="3"/>
    </row>
    <row r="610" spans="2:20" x14ac:dyDescent="0.3">
      <c r="B610" s="1">
        <f t="shared" ca="1" si="42"/>
        <v>-1.1816549813749124</v>
      </c>
      <c r="F610" s="1">
        <f t="shared" ca="1" si="43"/>
        <v>0.50131787115208815</v>
      </c>
      <c r="J610" s="1">
        <f t="shared" ca="1" si="44"/>
        <v>0.374231382573736</v>
      </c>
      <c r="N610" s="1">
        <f t="shared" ca="1" si="45"/>
        <v>2</v>
      </c>
      <c r="T610" s="3"/>
    </row>
    <row r="611" spans="2:20" x14ac:dyDescent="0.3">
      <c r="B611" s="1">
        <f t="shared" ca="1" si="42"/>
        <v>-0.87801145938971781</v>
      </c>
      <c r="F611" s="1">
        <f t="shared" ca="1" si="43"/>
        <v>0.27688399375977812</v>
      </c>
      <c r="J611" s="1">
        <f t="shared" ca="1" si="44"/>
        <v>0.89866883402068432</v>
      </c>
      <c r="N611" s="1">
        <f t="shared" ca="1" si="45"/>
        <v>5</v>
      </c>
      <c r="T611" s="3"/>
    </row>
    <row r="612" spans="2:20" x14ac:dyDescent="0.3">
      <c r="B612" s="1">
        <f t="shared" ca="1" si="42"/>
        <v>-1.1689589886830358</v>
      </c>
      <c r="F612" s="1">
        <f t="shared" ca="1" si="43"/>
        <v>0.21749797625620049</v>
      </c>
      <c r="J612" s="1">
        <f t="shared" ca="1" si="44"/>
        <v>0.47969930810050265</v>
      </c>
      <c r="N612" s="1">
        <f t="shared" ca="1" si="45"/>
        <v>5</v>
      </c>
      <c r="T612" s="3"/>
    </row>
    <row r="613" spans="2:20" x14ac:dyDescent="0.3">
      <c r="B613" s="1">
        <f t="shared" ca="1" si="42"/>
        <v>1.7486719468118452</v>
      </c>
      <c r="F613" s="1">
        <f t="shared" ca="1" si="43"/>
        <v>0.33432172887629003</v>
      </c>
      <c r="J613" s="1">
        <f t="shared" ca="1" si="44"/>
        <v>0.7321298879124214</v>
      </c>
      <c r="N613" s="1">
        <f t="shared" ca="1" si="45"/>
        <v>4</v>
      </c>
      <c r="T613" s="3"/>
    </row>
    <row r="614" spans="2:20" x14ac:dyDescent="0.3">
      <c r="B614" s="1">
        <f t="shared" ca="1" si="42"/>
        <v>6.8276412537882344E-2</v>
      </c>
      <c r="F614" s="1">
        <f t="shared" ca="1" si="43"/>
        <v>2.404197443061201</v>
      </c>
      <c r="J614" s="1">
        <f t="shared" ca="1" si="44"/>
        <v>0.33032109627046924</v>
      </c>
      <c r="N614" s="1">
        <f t="shared" ca="1" si="45"/>
        <v>5</v>
      </c>
      <c r="T614" s="3"/>
    </row>
    <row r="615" spans="2:20" x14ac:dyDescent="0.3">
      <c r="B615" s="1">
        <f t="shared" ca="1" si="42"/>
        <v>0.26058592998467611</v>
      </c>
      <c r="F615" s="1">
        <f t="shared" ca="1" si="43"/>
        <v>0.63784555440786439</v>
      </c>
      <c r="J615" s="1">
        <f t="shared" ca="1" si="44"/>
        <v>0.22639269320588384</v>
      </c>
      <c r="N615" s="1">
        <f t="shared" ca="1" si="45"/>
        <v>5</v>
      </c>
      <c r="T615" s="3"/>
    </row>
    <row r="616" spans="2:20" x14ac:dyDescent="0.3">
      <c r="B616" s="1">
        <f t="shared" ca="1" si="42"/>
        <v>1.1345010427650519</v>
      </c>
      <c r="F616" s="1">
        <f t="shared" ca="1" si="43"/>
        <v>1.0596543412699848</v>
      </c>
      <c r="J616" s="1">
        <f t="shared" ca="1" si="44"/>
        <v>0.9623639786462389</v>
      </c>
      <c r="N616" s="1">
        <f t="shared" ca="1" si="45"/>
        <v>5</v>
      </c>
      <c r="T616" s="3"/>
    </row>
    <row r="617" spans="2:20" x14ac:dyDescent="0.3">
      <c r="B617" s="1">
        <f t="shared" ca="1" si="42"/>
        <v>-1.5738118509650965</v>
      </c>
      <c r="F617" s="1">
        <f t="shared" ca="1" si="43"/>
        <v>0.35428534422913527</v>
      </c>
      <c r="J617" s="1">
        <f t="shared" ca="1" si="44"/>
        <v>0.36199328739018288</v>
      </c>
      <c r="N617" s="1">
        <f t="shared" ca="1" si="45"/>
        <v>5</v>
      </c>
      <c r="T617" s="3"/>
    </row>
    <row r="618" spans="2:20" x14ac:dyDescent="0.3">
      <c r="B618" s="1">
        <f t="shared" ca="1" si="42"/>
        <v>-0.28779532416247033</v>
      </c>
      <c r="F618" s="1">
        <f t="shared" ca="1" si="43"/>
        <v>0.4257199743884742</v>
      </c>
      <c r="J618" s="1">
        <f t="shared" ca="1" si="44"/>
        <v>0.30213628509201873</v>
      </c>
      <c r="N618" s="1">
        <f t="shared" ca="1" si="45"/>
        <v>5</v>
      </c>
      <c r="T618" s="3"/>
    </row>
    <row r="619" spans="2:20" x14ac:dyDescent="0.3">
      <c r="B619" s="1">
        <f t="shared" ca="1" si="42"/>
        <v>1.0247464864896025</v>
      </c>
      <c r="F619" s="1">
        <f t="shared" ca="1" si="43"/>
        <v>2.3877381544434253</v>
      </c>
      <c r="J619" s="1">
        <f t="shared" ca="1" si="44"/>
        <v>0.8592311002723293</v>
      </c>
      <c r="N619" s="1">
        <f t="shared" ca="1" si="45"/>
        <v>5</v>
      </c>
      <c r="T619" s="3"/>
    </row>
    <row r="620" spans="2:20" x14ac:dyDescent="0.3">
      <c r="B620" s="1">
        <f t="shared" ca="1" si="42"/>
        <v>-0.6392454216974649</v>
      </c>
      <c r="F620" s="1">
        <f t="shared" ca="1" si="43"/>
        <v>1.9507134400370778</v>
      </c>
      <c r="J620" s="1">
        <f t="shared" ca="1" si="44"/>
        <v>2.2750469822950481E-2</v>
      </c>
      <c r="N620" s="1">
        <f t="shared" ca="1" si="45"/>
        <v>2</v>
      </c>
      <c r="T620" s="3"/>
    </row>
    <row r="621" spans="2:20" x14ac:dyDescent="0.3">
      <c r="B621" s="1">
        <f t="shared" ca="1" si="42"/>
        <v>0.60247259451523805</v>
      </c>
      <c r="F621" s="1">
        <f t="shared" ca="1" si="43"/>
        <v>0.71741778297543546</v>
      </c>
      <c r="J621" s="1">
        <f t="shared" ca="1" si="44"/>
        <v>0.80637176227494622</v>
      </c>
      <c r="N621" s="1">
        <f t="shared" ca="1" si="45"/>
        <v>1</v>
      </c>
      <c r="T621" s="3"/>
    </row>
    <row r="622" spans="2:20" x14ac:dyDescent="0.3">
      <c r="B622" s="1">
        <f t="shared" ca="1" si="42"/>
        <v>0.40115338863115008</v>
      </c>
      <c r="F622" s="1">
        <f t="shared" ca="1" si="43"/>
        <v>0.34133882208522104</v>
      </c>
      <c r="J622" s="1">
        <f t="shared" ca="1" si="44"/>
        <v>5.9337452398258272E-2</v>
      </c>
      <c r="N622" s="1">
        <f t="shared" ca="1" si="45"/>
        <v>4</v>
      </c>
      <c r="T622" s="3"/>
    </row>
    <row r="623" spans="2:20" x14ac:dyDescent="0.3">
      <c r="B623" s="1">
        <f t="shared" ca="1" si="42"/>
        <v>0.97288759755297571</v>
      </c>
      <c r="F623" s="1">
        <f t="shared" ca="1" si="43"/>
        <v>2.2277906597001333</v>
      </c>
      <c r="J623" s="1">
        <f t="shared" ca="1" si="44"/>
        <v>0.48492892134951715</v>
      </c>
      <c r="N623" s="1">
        <f t="shared" ca="1" si="45"/>
        <v>5</v>
      </c>
      <c r="T623" s="3"/>
    </row>
    <row r="624" spans="2:20" x14ac:dyDescent="0.3">
      <c r="B624" s="1">
        <f t="shared" ca="1" si="42"/>
        <v>-0.14995767106994298</v>
      </c>
      <c r="F624" s="1">
        <f t="shared" ca="1" si="43"/>
        <v>1.282368667960653</v>
      </c>
      <c r="J624" s="1">
        <f t="shared" ca="1" si="44"/>
        <v>0.96614110435796385</v>
      </c>
      <c r="N624" s="1">
        <f t="shared" ca="1" si="45"/>
        <v>4</v>
      </c>
      <c r="T624" s="3"/>
    </row>
    <row r="625" spans="2:20" x14ac:dyDescent="0.3">
      <c r="B625" s="1">
        <f t="shared" ca="1" si="42"/>
        <v>0.10240832729486955</v>
      </c>
      <c r="F625" s="1">
        <f t="shared" ca="1" si="43"/>
        <v>0.40288283807240444</v>
      </c>
      <c r="J625" s="1">
        <f t="shared" ca="1" si="44"/>
        <v>0.44280097497672866</v>
      </c>
      <c r="N625" s="1">
        <f t="shared" ca="1" si="45"/>
        <v>5</v>
      </c>
      <c r="T625" s="3"/>
    </row>
    <row r="626" spans="2:20" x14ac:dyDescent="0.3">
      <c r="B626" s="1">
        <f t="shared" ca="1" si="42"/>
        <v>-0.2925059117449324</v>
      </c>
      <c r="F626" s="1">
        <f t="shared" ca="1" si="43"/>
        <v>2.7985774116459314</v>
      </c>
      <c r="J626" s="1">
        <f t="shared" ca="1" si="44"/>
        <v>0.37929696324575635</v>
      </c>
      <c r="N626" s="1">
        <f t="shared" ca="1" si="45"/>
        <v>3</v>
      </c>
      <c r="T626" s="3"/>
    </row>
    <row r="627" spans="2:20" x14ac:dyDescent="0.3">
      <c r="B627" s="1">
        <f t="shared" ca="1" si="42"/>
        <v>-1.3596908474309468</v>
      </c>
      <c r="F627" s="1">
        <f t="shared" ca="1" si="43"/>
        <v>0.34820747195061708</v>
      </c>
      <c r="J627" s="1">
        <f t="shared" ca="1" si="44"/>
        <v>0.72458187543311658</v>
      </c>
      <c r="N627" s="1">
        <f t="shared" ca="1" si="45"/>
        <v>4</v>
      </c>
      <c r="T627" s="3"/>
    </row>
    <row r="628" spans="2:20" x14ac:dyDescent="0.3">
      <c r="B628" s="1">
        <f t="shared" ca="1" si="42"/>
        <v>-0.2882711421800489</v>
      </c>
      <c r="F628" s="1">
        <f t="shared" ca="1" si="43"/>
        <v>0.17456140128929809</v>
      </c>
      <c r="J628" s="1">
        <f t="shared" ca="1" si="44"/>
        <v>0.39384368779420598</v>
      </c>
      <c r="N628" s="1">
        <f t="shared" ca="1" si="45"/>
        <v>3</v>
      </c>
      <c r="T628" s="3"/>
    </row>
    <row r="629" spans="2:20" x14ac:dyDescent="0.3">
      <c r="B629" s="1">
        <f t="shared" ca="1" si="42"/>
        <v>0.33162966268824567</v>
      </c>
      <c r="F629" s="1">
        <f t="shared" ca="1" si="43"/>
        <v>0.46225790066724265</v>
      </c>
      <c r="J629" s="1">
        <f t="shared" ca="1" si="44"/>
        <v>0.41938362236062732</v>
      </c>
      <c r="N629" s="1">
        <f t="shared" ca="1" si="45"/>
        <v>5</v>
      </c>
      <c r="T629" s="3"/>
    </row>
    <row r="630" spans="2:20" x14ac:dyDescent="0.3">
      <c r="B630" s="1">
        <f t="shared" ca="1" si="42"/>
        <v>1.1514445073519008</v>
      </c>
      <c r="F630" s="1">
        <f t="shared" ca="1" si="43"/>
        <v>2.5758921268441806</v>
      </c>
      <c r="J630" s="1">
        <f t="shared" ca="1" si="44"/>
        <v>0.79170665423385511</v>
      </c>
      <c r="N630" s="1">
        <f t="shared" ca="1" si="45"/>
        <v>5</v>
      </c>
      <c r="T630" s="3"/>
    </row>
    <row r="631" spans="2:20" x14ac:dyDescent="0.3">
      <c r="B631" s="1">
        <f t="shared" ca="1" si="42"/>
        <v>0.14832039799104399</v>
      </c>
      <c r="F631" s="1">
        <f t="shared" ca="1" si="43"/>
        <v>0.89524207302137615</v>
      </c>
      <c r="J631" s="1">
        <f t="shared" ca="1" si="44"/>
        <v>0.57173436235441288</v>
      </c>
      <c r="N631" s="1">
        <f t="shared" ca="1" si="45"/>
        <v>2</v>
      </c>
      <c r="T631" s="3"/>
    </row>
    <row r="632" spans="2:20" x14ac:dyDescent="0.3">
      <c r="B632" s="1">
        <f t="shared" ca="1" si="42"/>
        <v>0.39040340787077166</v>
      </c>
      <c r="F632" s="1">
        <f t="shared" ca="1" si="43"/>
        <v>1.5861550973966625</v>
      </c>
      <c r="J632" s="1">
        <f t="shared" ca="1" si="44"/>
        <v>0.11675989099375084</v>
      </c>
      <c r="N632" s="1">
        <f t="shared" ca="1" si="45"/>
        <v>5</v>
      </c>
      <c r="T632" s="3"/>
    </row>
    <row r="633" spans="2:20" x14ac:dyDescent="0.3">
      <c r="B633" s="1">
        <f t="shared" ca="1" si="42"/>
        <v>-0.57662976573856817</v>
      </c>
      <c r="F633" s="1">
        <f t="shared" ca="1" si="43"/>
        <v>0.97797327256035638</v>
      </c>
      <c r="J633" s="1">
        <f t="shared" ca="1" si="44"/>
        <v>0.41438143383437132</v>
      </c>
      <c r="N633" s="1">
        <f t="shared" ca="1" si="45"/>
        <v>1</v>
      </c>
      <c r="T633" s="3"/>
    </row>
    <row r="634" spans="2:20" x14ac:dyDescent="0.3">
      <c r="B634" s="1">
        <f t="shared" ca="1" si="42"/>
        <v>8.9942878089432923E-2</v>
      </c>
      <c r="F634" s="1">
        <f t="shared" ca="1" si="43"/>
        <v>0.24957802406815827</v>
      </c>
      <c r="J634" s="1">
        <f t="shared" ca="1" si="44"/>
        <v>8.5160668288521646E-2</v>
      </c>
      <c r="N634" s="1">
        <f t="shared" ca="1" si="45"/>
        <v>1</v>
      </c>
      <c r="T634" s="3"/>
    </row>
    <row r="635" spans="2:20" x14ac:dyDescent="0.3">
      <c r="B635" s="1">
        <f t="shared" ca="1" si="42"/>
        <v>-1.0775717815014842</v>
      </c>
      <c r="F635" s="1">
        <f t="shared" ca="1" si="43"/>
        <v>0.34103826042223973</v>
      </c>
      <c r="J635" s="1">
        <f t="shared" ca="1" si="44"/>
        <v>0.25946336174344009</v>
      </c>
      <c r="N635" s="1">
        <f t="shared" ca="1" si="45"/>
        <v>3</v>
      </c>
      <c r="T635" s="3"/>
    </row>
    <row r="636" spans="2:20" x14ac:dyDescent="0.3">
      <c r="B636" s="1">
        <f t="shared" ca="1" si="42"/>
        <v>-0.80852273080467763</v>
      </c>
      <c r="F636" s="1">
        <f t="shared" ca="1" si="43"/>
        <v>0.20760000188811453</v>
      </c>
      <c r="J636" s="1">
        <f t="shared" ca="1" si="44"/>
        <v>0.8179239093780738</v>
      </c>
      <c r="N636" s="1">
        <f t="shared" ca="1" si="45"/>
        <v>1</v>
      </c>
      <c r="T636" s="3"/>
    </row>
    <row r="637" spans="2:20" x14ac:dyDescent="0.3">
      <c r="B637" s="1">
        <f t="shared" ca="1" si="42"/>
        <v>0.98701241621515567</v>
      </c>
      <c r="F637" s="1">
        <f t="shared" ca="1" si="43"/>
        <v>0.35426103150043936</v>
      </c>
      <c r="J637" s="1">
        <f t="shared" ca="1" si="44"/>
        <v>0.94326947040911124</v>
      </c>
      <c r="N637" s="1">
        <f t="shared" ca="1" si="45"/>
        <v>2</v>
      </c>
      <c r="T637" s="3"/>
    </row>
    <row r="638" spans="2:20" x14ac:dyDescent="0.3">
      <c r="B638" s="1">
        <f t="shared" ca="1" si="42"/>
        <v>0.71082031369987897</v>
      </c>
      <c r="F638" s="1">
        <f t="shared" ca="1" si="43"/>
        <v>1.0090079794587785</v>
      </c>
      <c r="J638" s="1">
        <f t="shared" ca="1" si="44"/>
        <v>0.21995304200999921</v>
      </c>
      <c r="N638" s="1">
        <f t="shared" ca="1" si="45"/>
        <v>4</v>
      </c>
      <c r="T638" s="3"/>
    </row>
    <row r="639" spans="2:20" x14ac:dyDescent="0.3">
      <c r="B639" s="1">
        <f t="shared" ca="1" si="42"/>
        <v>0.54313736130938384</v>
      </c>
      <c r="F639" s="1">
        <f t="shared" ca="1" si="43"/>
        <v>0.2794805123370997</v>
      </c>
      <c r="J639" s="1">
        <f t="shared" ca="1" si="44"/>
        <v>0.50439284029378728</v>
      </c>
      <c r="N639" s="1">
        <f t="shared" ca="1" si="45"/>
        <v>4</v>
      </c>
      <c r="T639" s="3"/>
    </row>
    <row r="640" spans="2:20" x14ac:dyDescent="0.3">
      <c r="B640" s="1">
        <f t="shared" ca="1" si="42"/>
        <v>9.3547886567253047E-2</v>
      </c>
      <c r="F640" s="1">
        <f t="shared" ca="1" si="43"/>
        <v>0.48418191698849622</v>
      </c>
      <c r="J640" s="1">
        <f t="shared" ca="1" si="44"/>
        <v>0.14782205235833568</v>
      </c>
      <c r="N640" s="1">
        <f t="shared" ca="1" si="45"/>
        <v>5</v>
      </c>
      <c r="T640" s="3"/>
    </row>
    <row r="641" spans="2:20" x14ac:dyDescent="0.3">
      <c r="B641" s="1">
        <f t="shared" ca="1" si="42"/>
        <v>-0.84798358550856701</v>
      </c>
      <c r="F641" s="1">
        <f t="shared" ca="1" si="43"/>
        <v>0.23704856917654973</v>
      </c>
      <c r="J641" s="1">
        <f t="shared" ca="1" si="44"/>
        <v>0.77073130016185987</v>
      </c>
      <c r="N641" s="1">
        <f t="shared" ca="1" si="45"/>
        <v>5</v>
      </c>
      <c r="T641" s="3"/>
    </row>
    <row r="642" spans="2:20" x14ac:dyDescent="0.3">
      <c r="B642" s="1">
        <f t="shared" ca="1" si="42"/>
        <v>1.6036963465410612</v>
      </c>
      <c r="F642" s="1">
        <f t="shared" ca="1" si="43"/>
        <v>1.3835486327722564</v>
      </c>
      <c r="J642" s="1">
        <f t="shared" ca="1" si="44"/>
        <v>0.25910460512825906</v>
      </c>
      <c r="N642" s="1">
        <f t="shared" ca="1" si="45"/>
        <v>4</v>
      </c>
      <c r="T642" s="3"/>
    </row>
    <row r="643" spans="2:20" x14ac:dyDescent="0.3">
      <c r="B643" s="1">
        <f t="shared" ca="1" si="42"/>
        <v>-0.14171684456137618</v>
      </c>
      <c r="F643" s="1">
        <f t="shared" ca="1" si="43"/>
        <v>1.8472359429931722</v>
      </c>
      <c r="J643" s="1">
        <f t="shared" ca="1" si="44"/>
        <v>0.90717865984482959</v>
      </c>
      <c r="N643" s="1">
        <f t="shared" ca="1" si="45"/>
        <v>5</v>
      </c>
      <c r="T643" s="3"/>
    </row>
    <row r="644" spans="2:20" x14ac:dyDescent="0.3">
      <c r="B644" s="1">
        <f t="shared" ca="1" si="42"/>
        <v>0.76081086420400579</v>
      </c>
      <c r="F644" s="1">
        <f t="shared" ca="1" si="43"/>
        <v>0.19653623282344315</v>
      </c>
      <c r="J644" s="1">
        <f t="shared" ca="1" si="44"/>
        <v>0.42103431665263813</v>
      </c>
      <c r="N644" s="1">
        <f t="shared" ca="1" si="45"/>
        <v>3</v>
      </c>
      <c r="T644" s="3"/>
    </row>
    <row r="645" spans="2:20" x14ac:dyDescent="0.3">
      <c r="B645" s="1">
        <f t="shared" ref="B645:B708" ca="1" si="46">NORMINV(RAND(),0,1)</f>
        <v>0.55109704237524015</v>
      </c>
      <c r="F645" s="1">
        <f t="shared" ref="F645:F708" ca="1" si="47">_xlfn.EXPON.DIST(RAND(),3,FALSE)</f>
        <v>1.4258626968947499</v>
      </c>
      <c r="J645" s="1">
        <f t="shared" ref="J645:J708" ca="1" si="48">RAND()</f>
        <v>0.49660812487330119</v>
      </c>
      <c r="N645" s="1">
        <f t="shared" ref="N645:N708" ca="1" si="49">VLOOKUP(RAND(),$P$17:$Q$26,2,TRUE)</f>
        <v>3</v>
      </c>
      <c r="T645" s="3"/>
    </row>
    <row r="646" spans="2:20" x14ac:dyDescent="0.3">
      <c r="B646" s="1">
        <f t="shared" ca="1" si="46"/>
        <v>1.9446083916454586</v>
      </c>
      <c r="F646" s="1">
        <f t="shared" ca="1" si="47"/>
        <v>1.1053815516121703</v>
      </c>
      <c r="J646" s="1">
        <f t="shared" ca="1" si="48"/>
        <v>0.69199365840289084</v>
      </c>
      <c r="N646" s="1">
        <f t="shared" ca="1" si="49"/>
        <v>4</v>
      </c>
      <c r="T646" s="3"/>
    </row>
    <row r="647" spans="2:20" x14ac:dyDescent="0.3">
      <c r="B647" s="1">
        <f t="shared" ca="1" si="46"/>
        <v>-1.1400252221492753</v>
      </c>
      <c r="F647" s="1">
        <f t="shared" ca="1" si="47"/>
        <v>1.1115017369541778</v>
      </c>
      <c r="J647" s="1">
        <f t="shared" ca="1" si="48"/>
        <v>0.43605132359148158</v>
      </c>
      <c r="N647" s="1">
        <f t="shared" ca="1" si="49"/>
        <v>2</v>
      </c>
      <c r="T647" s="3"/>
    </row>
    <row r="648" spans="2:20" x14ac:dyDescent="0.3">
      <c r="B648" s="1">
        <f t="shared" ca="1" si="46"/>
        <v>0.6292226906018541</v>
      </c>
      <c r="F648" s="1">
        <f t="shared" ca="1" si="47"/>
        <v>0.22965877420038353</v>
      </c>
      <c r="J648" s="1">
        <f t="shared" ca="1" si="48"/>
        <v>0.7214761946950744</v>
      </c>
      <c r="N648" s="1">
        <f t="shared" ca="1" si="49"/>
        <v>4</v>
      </c>
      <c r="T648" s="3"/>
    </row>
    <row r="649" spans="2:20" x14ac:dyDescent="0.3">
      <c r="B649" s="1">
        <f t="shared" ca="1" si="46"/>
        <v>0.92958096144267466</v>
      </c>
      <c r="F649" s="1">
        <f t="shared" ca="1" si="47"/>
        <v>1.2905454830939407</v>
      </c>
      <c r="J649" s="1">
        <f t="shared" ca="1" si="48"/>
        <v>0.95260647118047881</v>
      </c>
      <c r="N649" s="1">
        <f t="shared" ca="1" si="49"/>
        <v>3</v>
      </c>
      <c r="T649" s="3"/>
    </row>
    <row r="650" spans="2:20" x14ac:dyDescent="0.3">
      <c r="B650" s="1">
        <f t="shared" ca="1" si="46"/>
        <v>-1.9646822279656535</v>
      </c>
      <c r="F650" s="1">
        <f t="shared" ca="1" si="47"/>
        <v>2.2235584011132632</v>
      </c>
      <c r="J650" s="1">
        <f t="shared" ca="1" si="48"/>
        <v>7.4540610617092051E-3</v>
      </c>
      <c r="N650" s="1">
        <f t="shared" ca="1" si="49"/>
        <v>2</v>
      </c>
      <c r="T650" s="3"/>
    </row>
    <row r="651" spans="2:20" x14ac:dyDescent="0.3">
      <c r="B651" s="1">
        <f t="shared" ca="1" si="46"/>
        <v>-3.4585347888252349E-2</v>
      </c>
      <c r="F651" s="1">
        <f t="shared" ca="1" si="47"/>
        <v>0.81934869820517986</v>
      </c>
      <c r="J651" s="1">
        <f t="shared" ca="1" si="48"/>
        <v>0.57442903032144976</v>
      </c>
      <c r="N651" s="1">
        <f t="shared" ca="1" si="49"/>
        <v>5</v>
      </c>
      <c r="T651" s="3"/>
    </row>
    <row r="652" spans="2:20" x14ac:dyDescent="0.3">
      <c r="B652" s="1">
        <f t="shared" ca="1" si="46"/>
        <v>-0.22313236876582668</v>
      </c>
      <c r="F652" s="1">
        <f t="shared" ca="1" si="47"/>
        <v>0.32480043815992182</v>
      </c>
      <c r="J652" s="1">
        <f t="shared" ca="1" si="48"/>
        <v>0.99914825968371979</v>
      </c>
      <c r="N652" s="1">
        <f t="shared" ca="1" si="49"/>
        <v>2</v>
      </c>
      <c r="T652" s="3"/>
    </row>
    <row r="653" spans="2:20" x14ac:dyDescent="0.3">
      <c r="B653" s="1">
        <f t="shared" ca="1" si="46"/>
        <v>-1.627961318324797</v>
      </c>
      <c r="F653" s="1">
        <f t="shared" ca="1" si="47"/>
        <v>1.7575798874177888</v>
      </c>
      <c r="J653" s="1">
        <f t="shared" ca="1" si="48"/>
        <v>0.44928851091716471</v>
      </c>
      <c r="N653" s="1">
        <f t="shared" ca="1" si="49"/>
        <v>4</v>
      </c>
      <c r="T653" s="3"/>
    </row>
    <row r="654" spans="2:20" x14ac:dyDescent="0.3">
      <c r="B654" s="1">
        <f t="shared" ca="1" si="46"/>
        <v>0.46547685498740921</v>
      </c>
      <c r="F654" s="1">
        <f t="shared" ca="1" si="47"/>
        <v>0.34252570996224446</v>
      </c>
      <c r="J654" s="1">
        <f t="shared" ca="1" si="48"/>
        <v>0.76847496448712493</v>
      </c>
      <c r="N654" s="1">
        <f t="shared" ca="1" si="49"/>
        <v>5</v>
      </c>
      <c r="T654" s="3"/>
    </row>
    <row r="655" spans="2:20" x14ac:dyDescent="0.3">
      <c r="B655" s="1">
        <f t="shared" ca="1" si="46"/>
        <v>0.16714927354903394</v>
      </c>
      <c r="F655" s="1">
        <f t="shared" ca="1" si="47"/>
        <v>1.6636043278708104</v>
      </c>
      <c r="J655" s="1">
        <f t="shared" ca="1" si="48"/>
        <v>0.87201999051147916</v>
      </c>
      <c r="N655" s="1">
        <f t="shared" ca="1" si="49"/>
        <v>4</v>
      </c>
      <c r="T655" s="3"/>
    </row>
    <row r="656" spans="2:20" x14ac:dyDescent="0.3">
      <c r="B656" s="1">
        <f t="shared" ca="1" si="46"/>
        <v>-0.10547547408747798</v>
      </c>
      <c r="F656" s="1">
        <f t="shared" ca="1" si="47"/>
        <v>1.2255241208229983</v>
      </c>
      <c r="J656" s="1">
        <f t="shared" ca="1" si="48"/>
        <v>0.90333973523498734</v>
      </c>
      <c r="N656" s="1">
        <f t="shared" ca="1" si="49"/>
        <v>2</v>
      </c>
      <c r="T656" s="3"/>
    </row>
    <row r="657" spans="2:20" x14ac:dyDescent="0.3">
      <c r="B657" s="1">
        <f t="shared" ca="1" si="46"/>
        <v>-0.9910485984191939</v>
      </c>
      <c r="F657" s="1">
        <f t="shared" ca="1" si="47"/>
        <v>1.3831896626049986</v>
      </c>
      <c r="J657" s="1">
        <f t="shared" ca="1" si="48"/>
        <v>0.86811554961403981</v>
      </c>
      <c r="N657" s="1">
        <f t="shared" ca="1" si="49"/>
        <v>2</v>
      </c>
      <c r="T657" s="3"/>
    </row>
    <row r="658" spans="2:20" x14ac:dyDescent="0.3">
      <c r="B658" s="1">
        <f t="shared" ca="1" si="46"/>
        <v>1.484401494438554</v>
      </c>
      <c r="F658" s="1">
        <f t="shared" ca="1" si="47"/>
        <v>0.34774090748665121</v>
      </c>
      <c r="J658" s="1">
        <f t="shared" ca="1" si="48"/>
        <v>0.77986648516114709</v>
      </c>
      <c r="N658" s="1">
        <f t="shared" ca="1" si="49"/>
        <v>1</v>
      </c>
      <c r="T658" s="3"/>
    </row>
    <row r="659" spans="2:20" x14ac:dyDescent="0.3">
      <c r="B659" s="1">
        <f t="shared" ca="1" si="46"/>
        <v>-0.98507808053318247</v>
      </c>
      <c r="F659" s="1">
        <f t="shared" ca="1" si="47"/>
        <v>0.52288669114224184</v>
      </c>
      <c r="J659" s="1">
        <f t="shared" ca="1" si="48"/>
        <v>9.2763023359081265E-2</v>
      </c>
      <c r="N659" s="1">
        <f t="shared" ca="1" si="49"/>
        <v>3</v>
      </c>
      <c r="T659" s="3"/>
    </row>
    <row r="660" spans="2:20" x14ac:dyDescent="0.3">
      <c r="B660" s="1">
        <f t="shared" ca="1" si="46"/>
        <v>-2.8115832456217953E-2</v>
      </c>
      <c r="F660" s="1">
        <f t="shared" ca="1" si="47"/>
        <v>0.68912261339048309</v>
      </c>
      <c r="J660" s="1">
        <f t="shared" ca="1" si="48"/>
        <v>0.12001199065636692</v>
      </c>
      <c r="N660" s="1">
        <f t="shared" ca="1" si="49"/>
        <v>5</v>
      </c>
      <c r="T660" s="3"/>
    </row>
    <row r="661" spans="2:20" x14ac:dyDescent="0.3">
      <c r="B661" s="1">
        <f t="shared" ca="1" si="46"/>
        <v>-0.89325824480431248</v>
      </c>
      <c r="F661" s="1">
        <f t="shared" ca="1" si="47"/>
        <v>1.1015681310267063</v>
      </c>
      <c r="J661" s="1">
        <f t="shared" ca="1" si="48"/>
        <v>0.54896003613044653</v>
      </c>
      <c r="N661" s="1">
        <f t="shared" ca="1" si="49"/>
        <v>2</v>
      </c>
      <c r="T661" s="3"/>
    </row>
    <row r="662" spans="2:20" x14ac:dyDescent="0.3">
      <c r="B662" s="1">
        <f t="shared" ca="1" si="46"/>
        <v>-0.29968159241649883</v>
      </c>
      <c r="F662" s="1">
        <f t="shared" ca="1" si="47"/>
        <v>2.6658814731518605</v>
      </c>
      <c r="J662" s="1">
        <f t="shared" ca="1" si="48"/>
        <v>0.97924190248672249</v>
      </c>
      <c r="N662" s="1">
        <f t="shared" ca="1" si="49"/>
        <v>1</v>
      </c>
      <c r="T662" s="3"/>
    </row>
    <row r="663" spans="2:20" x14ac:dyDescent="0.3">
      <c r="B663" s="1">
        <f t="shared" ca="1" si="46"/>
        <v>2.743403165083021E-2</v>
      </c>
      <c r="F663" s="1">
        <f t="shared" ca="1" si="47"/>
        <v>1.4404262804722392</v>
      </c>
      <c r="J663" s="1">
        <f t="shared" ca="1" si="48"/>
        <v>0.25726703563326514</v>
      </c>
      <c r="N663" s="1">
        <f t="shared" ca="1" si="49"/>
        <v>2</v>
      </c>
      <c r="T663" s="3"/>
    </row>
    <row r="664" spans="2:20" x14ac:dyDescent="0.3">
      <c r="B664" s="1">
        <f t="shared" ca="1" si="46"/>
        <v>-0.36542707065087149</v>
      </c>
      <c r="F664" s="1">
        <f t="shared" ca="1" si="47"/>
        <v>0.43301270502458922</v>
      </c>
      <c r="J664" s="1">
        <f t="shared" ca="1" si="48"/>
        <v>0.9852615884461956</v>
      </c>
      <c r="N664" s="1">
        <f t="shared" ca="1" si="49"/>
        <v>2</v>
      </c>
      <c r="T664" s="3"/>
    </row>
    <row r="665" spans="2:20" x14ac:dyDescent="0.3">
      <c r="B665" s="1">
        <f t="shared" ca="1" si="46"/>
        <v>-1.3290995606144644</v>
      </c>
      <c r="F665" s="1">
        <f t="shared" ca="1" si="47"/>
        <v>1.1592184891679889</v>
      </c>
      <c r="J665" s="1">
        <f t="shared" ca="1" si="48"/>
        <v>0.29850994974893152</v>
      </c>
      <c r="N665" s="1">
        <f t="shared" ca="1" si="49"/>
        <v>2</v>
      </c>
      <c r="T665" s="3"/>
    </row>
    <row r="666" spans="2:20" x14ac:dyDescent="0.3">
      <c r="B666" s="1">
        <f t="shared" ca="1" si="46"/>
        <v>1.113064089403571</v>
      </c>
      <c r="F666" s="1">
        <f t="shared" ca="1" si="47"/>
        <v>0.85173451157254165</v>
      </c>
      <c r="J666" s="1">
        <f t="shared" ca="1" si="48"/>
        <v>0.26504246407000609</v>
      </c>
      <c r="N666" s="1">
        <f t="shared" ca="1" si="49"/>
        <v>2</v>
      </c>
      <c r="T666" s="3"/>
    </row>
    <row r="667" spans="2:20" x14ac:dyDescent="0.3">
      <c r="B667" s="1">
        <f t="shared" ca="1" si="46"/>
        <v>-1.2146705785796388</v>
      </c>
      <c r="F667" s="1">
        <f t="shared" ca="1" si="47"/>
        <v>1.7011455515593941</v>
      </c>
      <c r="J667" s="1">
        <f t="shared" ca="1" si="48"/>
        <v>0.61928997559262333</v>
      </c>
      <c r="N667" s="1">
        <f t="shared" ca="1" si="49"/>
        <v>1</v>
      </c>
      <c r="T667" s="3"/>
    </row>
    <row r="668" spans="2:20" x14ac:dyDescent="0.3">
      <c r="B668" s="1">
        <f t="shared" ca="1" si="46"/>
        <v>1.019127219016569E-2</v>
      </c>
      <c r="F668" s="1">
        <f t="shared" ca="1" si="47"/>
        <v>0.38396313924724246</v>
      </c>
      <c r="J668" s="1">
        <f t="shared" ca="1" si="48"/>
        <v>0.78387474416017133</v>
      </c>
      <c r="N668" s="1">
        <f t="shared" ca="1" si="49"/>
        <v>5</v>
      </c>
      <c r="T668" s="3"/>
    </row>
    <row r="669" spans="2:20" x14ac:dyDescent="0.3">
      <c r="B669" s="1">
        <f t="shared" ca="1" si="46"/>
        <v>0.75250272544076502</v>
      </c>
      <c r="F669" s="1">
        <f t="shared" ca="1" si="47"/>
        <v>0.29286606973810397</v>
      </c>
      <c r="J669" s="1">
        <f t="shared" ca="1" si="48"/>
        <v>0.18887672269133793</v>
      </c>
      <c r="N669" s="1">
        <f t="shared" ca="1" si="49"/>
        <v>2</v>
      </c>
      <c r="T669" s="3"/>
    </row>
    <row r="670" spans="2:20" x14ac:dyDescent="0.3">
      <c r="B670" s="1">
        <f t="shared" ca="1" si="46"/>
        <v>1.0536716448094579</v>
      </c>
      <c r="F670" s="1">
        <f t="shared" ca="1" si="47"/>
        <v>0.23144776564886149</v>
      </c>
      <c r="J670" s="1">
        <f t="shared" ca="1" si="48"/>
        <v>0.73282891819641938</v>
      </c>
      <c r="N670" s="1">
        <f t="shared" ca="1" si="49"/>
        <v>2</v>
      </c>
      <c r="T670" s="3"/>
    </row>
    <row r="671" spans="2:20" x14ac:dyDescent="0.3">
      <c r="B671" s="1">
        <f t="shared" ca="1" si="46"/>
        <v>1.2754565400951523</v>
      </c>
      <c r="F671" s="1">
        <f t="shared" ca="1" si="47"/>
        <v>0.24268536194224644</v>
      </c>
      <c r="J671" s="1">
        <f t="shared" ca="1" si="48"/>
        <v>0.35910890328300105</v>
      </c>
      <c r="N671" s="1">
        <f t="shared" ca="1" si="49"/>
        <v>5</v>
      </c>
      <c r="T671" s="3"/>
    </row>
    <row r="672" spans="2:20" x14ac:dyDescent="0.3">
      <c r="B672" s="1">
        <f t="shared" ca="1" si="46"/>
        <v>-2.1367869171896965</v>
      </c>
      <c r="F672" s="1">
        <f t="shared" ca="1" si="47"/>
        <v>2.5673663296437681</v>
      </c>
      <c r="J672" s="1">
        <f t="shared" ca="1" si="48"/>
        <v>0.70086419462867422</v>
      </c>
      <c r="N672" s="1">
        <f t="shared" ca="1" si="49"/>
        <v>5</v>
      </c>
      <c r="T672" s="3"/>
    </row>
    <row r="673" spans="2:20" x14ac:dyDescent="0.3">
      <c r="B673" s="1">
        <f t="shared" ca="1" si="46"/>
        <v>0.41542722227740675</v>
      </c>
      <c r="F673" s="1">
        <f t="shared" ca="1" si="47"/>
        <v>0.49403226881056084</v>
      </c>
      <c r="J673" s="1">
        <f t="shared" ca="1" si="48"/>
        <v>0.92558261494955696</v>
      </c>
      <c r="N673" s="1">
        <f t="shared" ca="1" si="49"/>
        <v>5</v>
      </c>
      <c r="T673" s="3"/>
    </row>
    <row r="674" spans="2:20" x14ac:dyDescent="0.3">
      <c r="B674" s="1">
        <f t="shared" ca="1" si="46"/>
        <v>-2.0216645346089037</v>
      </c>
      <c r="F674" s="1">
        <f t="shared" ca="1" si="47"/>
        <v>0.210361744411945</v>
      </c>
      <c r="J674" s="1">
        <f t="shared" ca="1" si="48"/>
        <v>4.496893514878042E-2</v>
      </c>
      <c r="N674" s="1">
        <f t="shared" ca="1" si="49"/>
        <v>1</v>
      </c>
      <c r="T674" s="3"/>
    </row>
    <row r="675" spans="2:20" x14ac:dyDescent="0.3">
      <c r="B675" s="1">
        <f t="shared" ca="1" si="46"/>
        <v>1.535854368735629</v>
      </c>
      <c r="F675" s="1">
        <f t="shared" ca="1" si="47"/>
        <v>0.71144212279073749</v>
      </c>
      <c r="J675" s="1">
        <f t="shared" ca="1" si="48"/>
        <v>0.64701262139823712</v>
      </c>
      <c r="N675" s="1">
        <f t="shared" ca="1" si="49"/>
        <v>5</v>
      </c>
      <c r="T675" s="3"/>
    </row>
    <row r="676" spans="2:20" x14ac:dyDescent="0.3">
      <c r="B676" s="1">
        <f t="shared" ca="1" si="46"/>
        <v>-0.2840547571935379</v>
      </c>
      <c r="F676" s="1">
        <f t="shared" ca="1" si="47"/>
        <v>0.32866736628816817</v>
      </c>
      <c r="J676" s="1">
        <f t="shared" ca="1" si="48"/>
        <v>0.18766066685976113</v>
      </c>
      <c r="N676" s="1">
        <f t="shared" ca="1" si="49"/>
        <v>5</v>
      </c>
      <c r="T676" s="3"/>
    </row>
    <row r="677" spans="2:20" x14ac:dyDescent="0.3">
      <c r="B677" s="1">
        <f t="shared" ca="1" si="46"/>
        <v>-0.2084166842292508</v>
      </c>
      <c r="F677" s="1">
        <f t="shared" ca="1" si="47"/>
        <v>1.0965098993774982</v>
      </c>
      <c r="J677" s="1">
        <f t="shared" ca="1" si="48"/>
        <v>0.99383762875914106</v>
      </c>
      <c r="N677" s="1">
        <f t="shared" ca="1" si="49"/>
        <v>5</v>
      </c>
      <c r="T677" s="3"/>
    </row>
    <row r="678" spans="2:20" x14ac:dyDescent="0.3">
      <c r="B678" s="1">
        <f t="shared" ca="1" si="46"/>
        <v>-0.88700303015684634</v>
      </c>
      <c r="F678" s="1">
        <f t="shared" ca="1" si="47"/>
        <v>0.58138292213538023</v>
      </c>
      <c r="J678" s="1">
        <f t="shared" ca="1" si="48"/>
        <v>6.491978037253554E-2</v>
      </c>
      <c r="N678" s="1">
        <f t="shared" ca="1" si="49"/>
        <v>5</v>
      </c>
      <c r="T678" s="3"/>
    </row>
    <row r="679" spans="2:20" x14ac:dyDescent="0.3">
      <c r="B679" s="1">
        <f t="shared" ca="1" si="46"/>
        <v>0.22005689599266354</v>
      </c>
      <c r="F679" s="1">
        <f t="shared" ca="1" si="47"/>
        <v>0.19606844766192016</v>
      </c>
      <c r="J679" s="1">
        <f t="shared" ca="1" si="48"/>
        <v>0.53194950888726777</v>
      </c>
      <c r="N679" s="1">
        <f t="shared" ca="1" si="49"/>
        <v>5</v>
      </c>
      <c r="T679" s="3"/>
    </row>
    <row r="680" spans="2:20" x14ac:dyDescent="0.3">
      <c r="B680" s="1">
        <f t="shared" ca="1" si="46"/>
        <v>1.0188192138572529</v>
      </c>
      <c r="F680" s="1">
        <f t="shared" ca="1" si="47"/>
        <v>2.6302950578071829</v>
      </c>
      <c r="J680" s="1">
        <f t="shared" ca="1" si="48"/>
        <v>0.47538327711576855</v>
      </c>
      <c r="N680" s="1">
        <f t="shared" ca="1" si="49"/>
        <v>4</v>
      </c>
      <c r="T680" s="3"/>
    </row>
    <row r="681" spans="2:20" x14ac:dyDescent="0.3">
      <c r="B681" s="1">
        <f t="shared" ca="1" si="46"/>
        <v>1.2026709953964398</v>
      </c>
      <c r="F681" s="1">
        <f t="shared" ca="1" si="47"/>
        <v>0.40827641303917805</v>
      </c>
      <c r="J681" s="1">
        <f t="shared" ca="1" si="48"/>
        <v>0.35734948912044229</v>
      </c>
      <c r="N681" s="1">
        <f t="shared" ca="1" si="49"/>
        <v>5</v>
      </c>
      <c r="T681" s="3"/>
    </row>
    <row r="682" spans="2:20" x14ac:dyDescent="0.3">
      <c r="B682" s="1">
        <f t="shared" ca="1" si="46"/>
        <v>0.25294443005156025</v>
      </c>
      <c r="F682" s="1">
        <f t="shared" ca="1" si="47"/>
        <v>0.20089993588138699</v>
      </c>
      <c r="J682" s="1">
        <f t="shared" ca="1" si="48"/>
        <v>2.9097642030122994E-2</v>
      </c>
      <c r="N682" s="1">
        <f t="shared" ca="1" si="49"/>
        <v>4</v>
      </c>
      <c r="T682" s="3"/>
    </row>
    <row r="683" spans="2:20" x14ac:dyDescent="0.3">
      <c r="B683" s="1">
        <f t="shared" ca="1" si="46"/>
        <v>5.5149966880066797E-3</v>
      </c>
      <c r="F683" s="1">
        <f t="shared" ca="1" si="47"/>
        <v>1.9523793438977832</v>
      </c>
      <c r="J683" s="1">
        <f t="shared" ca="1" si="48"/>
        <v>0.69749358387925997</v>
      </c>
      <c r="N683" s="1">
        <f t="shared" ca="1" si="49"/>
        <v>1</v>
      </c>
      <c r="T683" s="3"/>
    </row>
    <row r="684" spans="2:20" x14ac:dyDescent="0.3">
      <c r="B684" s="1">
        <f t="shared" ca="1" si="46"/>
        <v>-1.8543023297617693</v>
      </c>
      <c r="F684" s="1">
        <f t="shared" ca="1" si="47"/>
        <v>1.9133789811814546</v>
      </c>
      <c r="J684" s="1">
        <f t="shared" ca="1" si="48"/>
        <v>0.27239968974431972</v>
      </c>
      <c r="N684" s="1">
        <f t="shared" ca="1" si="49"/>
        <v>2</v>
      </c>
      <c r="T684" s="3"/>
    </row>
    <row r="685" spans="2:20" x14ac:dyDescent="0.3">
      <c r="B685" s="1">
        <f t="shared" ca="1" si="46"/>
        <v>-1.7708459815984108</v>
      </c>
      <c r="F685" s="1">
        <f t="shared" ca="1" si="47"/>
        <v>1.3440551956479605</v>
      </c>
      <c r="J685" s="1">
        <f t="shared" ca="1" si="48"/>
        <v>0.78145524756194296</v>
      </c>
      <c r="N685" s="1">
        <f t="shared" ca="1" si="49"/>
        <v>1</v>
      </c>
      <c r="T685" s="3"/>
    </row>
    <row r="686" spans="2:20" x14ac:dyDescent="0.3">
      <c r="B686" s="1">
        <f t="shared" ca="1" si="46"/>
        <v>0.9569169212423646</v>
      </c>
      <c r="F686" s="1">
        <f t="shared" ca="1" si="47"/>
        <v>0.52940131413838465</v>
      </c>
      <c r="J686" s="1">
        <f t="shared" ca="1" si="48"/>
        <v>0.12262970266798634</v>
      </c>
      <c r="N686" s="1">
        <f t="shared" ca="1" si="49"/>
        <v>5</v>
      </c>
      <c r="T686" s="3"/>
    </row>
    <row r="687" spans="2:20" x14ac:dyDescent="0.3">
      <c r="B687" s="1">
        <f t="shared" ca="1" si="46"/>
        <v>-0.47026730020811608</v>
      </c>
      <c r="F687" s="1">
        <f t="shared" ca="1" si="47"/>
        <v>2.2281962804082358</v>
      </c>
      <c r="J687" s="1">
        <f t="shared" ca="1" si="48"/>
        <v>0.93902776760712225</v>
      </c>
      <c r="N687" s="1">
        <f t="shared" ca="1" si="49"/>
        <v>5</v>
      </c>
      <c r="T687" s="3"/>
    </row>
    <row r="688" spans="2:20" x14ac:dyDescent="0.3">
      <c r="B688" s="1">
        <f t="shared" ca="1" si="46"/>
        <v>0.37577425992076979</v>
      </c>
      <c r="F688" s="1">
        <f t="shared" ca="1" si="47"/>
        <v>0.18771538355616482</v>
      </c>
      <c r="J688" s="1">
        <f t="shared" ca="1" si="48"/>
        <v>0.14384321236934239</v>
      </c>
      <c r="N688" s="1">
        <f t="shared" ca="1" si="49"/>
        <v>5</v>
      </c>
      <c r="T688" s="3"/>
    </row>
    <row r="689" spans="2:20" x14ac:dyDescent="0.3">
      <c r="B689" s="1">
        <f t="shared" ca="1" si="46"/>
        <v>-1.4975848572991035</v>
      </c>
      <c r="F689" s="1">
        <f t="shared" ca="1" si="47"/>
        <v>0.18982487783721708</v>
      </c>
      <c r="J689" s="1">
        <f t="shared" ca="1" si="48"/>
        <v>5.4706616264717844E-2</v>
      </c>
      <c r="N689" s="1">
        <f t="shared" ca="1" si="49"/>
        <v>5</v>
      </c>
      <c r="T689" s="3"/>
    </row>
    <row r="690" spans="2:20" x14ac:dyDescent="0.3">
      <c r="B690" s="1">
        <f t="shared" ca="1" si="46"/>
        <v>0.85236033196936523</v>
      </c>
      <c r="F690" s="1">
        <f t="shared" ca="1" si="47"/>
        <v>0.40221678078453443</v>
      </c>
      <c r="J690" s="1">
        <f t="shared" ca="1" si="48"/>
        <v>0.93780042622468707</v>
      </c>
      <c r="N690" s="1">
        <f t="shared" ca="1" si="49"/>
        <v>2</v>
      </c>
      <c r="T690" s="3"/>
    </row>
    <row r="691" spans="2:20" x14ac:dyDescent="0.3">
      <c r="B691" s="1">
        <f t="shared" ca="1" si="46"/>
        <v>-0.46898315951227726</v>
      </c>
      <c r="F691" s="1">
        <f t="shared" ca="1" si="47"/>
        <v>0.19679111657101839</v>
      </c>
      <c r="J691" s="1">
        <f t="shared" ca="1" si="48"/>
        <v>0.99712715658282058</v>
      </c>
      <c r="N691" s="1">
        <f t="shared" ca="1" si="49"/>
        <v>5</v>
      </c>
      <c r="T691" s="3"/>
    </row>
    <row r="692" spans="2:20" x14ac:dyDescent="0.3">
      <c r="B692" s="1">
        <f t="shared" ca="1" si="46"/>
        <v>-0.4443703176307684</v>
      </c>
      <c r="F692" s="1">
        <f t="shared" ca="1" si="47"/>
        <v>0.18807703799231223</v>
      </c>
      <c r="J692" s="1">
        <f t="shared" ca="1" si="48"/>
        <v>0.17711202097972056</v>
      </c>
      <c r="N692" s="1">
        <f t="shared" ca="1" si="49"/>
        <v>5</v>
      </c>
      <c r="T692" s="3"/>
    </row>
    <row r="693" spans="2:20" x14ac:dyDescent="0.3">
      <c r="B693" s="1">
        <f t="shared" ca="1" si="46"/>
        <v>0.51117799240455064</v>
      </c>
      <c r="F693" s="1">
        <f t="shared" ca="1" si="47"/>
        <v>0.31732269803572721</v>
      </c>
      <c r="J693" s="1">
        <f t="shared" ca="1" si="48"/>
        <v>0.77590261605928657</v>
      </c>
      <c r="N693" s="1">
        <f t="shared" ca="1" si="49"/>
        <v>5</v>
      </c>
      <c r="T693" s="3"/>
    </row>
    <row r="694" spans="2:20" x14ac:dyDescent="0.3">
      <c r="B694" s="1">
        <f t="shared" ca="1" si="46"/>
        <v>-0.83951273814476202</v>
      </c>
      <c r="F694" s="1">
        <f t="shared" ca="1" si="47"/>
        <v>2.8357007145553546</v>
      </c>
      <c r="J694" s="1">
        <f t="shared" ca="1" si="48"/>
        <v>0.99855021322744142</v>
      </c>
      <c r="N694" s="1">
        <f t="shared" ca="1" si="49"/>
        <v>5</v>
      </c>
      <c r="T694" s="3"/>
    </row>
    <row r="695" spans="2:20" x14ac:dyDescent="0.3">
      <c r="B695" s="1">
        <f t="shared" ca="1" si="46"/>
        <v>-1.3982501376221736</v>
      </c>
      <c r="F695" s="1">
        <f t="shared" ca="1" si="47"/>
        <v>0.19595150298907052</v>
      </c>
      <c r="J695" s="1">
        <f t="shared" ca="1" si="48"/>
        <v>0.20789487109915528</v>
      </c>
      <c r="N695" s="1">
        <f t="shared" ca="1" si="49"/>
        <v>4</v>
      </c>
      <c r="T695" s="3"/>
    </row>
    <row r="696" spans="2:20" x14ac:dyDescent="0.3">
      <c r="B696" s="1">
        <f t="shared" ca="1" si="46"/>
        <v>-1.9308868422718863</v>
      </c>
      <c r="F696" s="1">
        <f t="shared" ca="1" si="47"/>
        <v>1.7355356045400905</v>
      </c>
      <c r="J696" s="1">
        <f t="shared" ca="1" si="48"/>
        <v>0.93660930578585466</v>
      </c>
      <c r="N696" s="1">
        <f t="shared" ca="1" si="49"/>
        <v>4</v>
      </c>
      <c r="T696" s="3"/>
    </row>
    <row r="697" spans="2:20" x14ac:dyDescent="0.3">
      <c r="B697" s="1">
        <f t="shared" ca="1" si="46"/>
        <v>-0.39516094576743227</v>
      </c>
      <c r="F697" s="1">
        <f t="shared" ca="1" si="47"/>
        <v>0.92922516688968049</v>
      </c>
      <c r="J697" s="1">
        <f t="shared" ca="1" si="48"/>
        <v>0.29462425303710793</v>
      </c>
      <c r="N697" s="1">
        <f t="shared" ca="1" si="49"/>
        <v>5</v>
      </c>
      <c r="T697" s="3"/>
    </row>
    <row r="698" spans="2:20" x14ac:dyDescent="0.3">
      <c r="B698" s="1">
        <f t="shared" ca="1" si="46"/>
        <v>-0.91807707383535553</v>
      </c>
      <c r="F698" s="1">
        <f t="shared" ca="1" si="47"/>
        <v>0.15433332461711999</v>
      </c>
      <c r="J698" s="1">
        <f t="shared" ca="1" si="48"/>
        <v>0.85431623316705352</v>
      </c>
      <c r="N698" s="1">
        <f t="shared" ca="1" si="49"/>
        <v>5</v>
      </c>
      <c r="T698" s="3"/>
    </row>
    <row r="699" spans="2:20" x14ac:dyDescent="0.3">
      <c r="B699" s="1">
        <f t="shared" ca="1" si="46"/>
        <v>0.53261845680080155</v>
      </c>
      <c r="F699" s="1">
        <f t="shared" ca="1" si="47"/>
        <v>0.26150849673114535</v>
      </c>
      <c r="J699" s="1">
        <f t="shared" ca="1" si="48"/>
        <v>0.6784607998463974</v>
      </c>
      <c r="N699" s="1">
        <f t="shared" ca="1" si="49"/>
        <v>5</v>
      </c>
      <c r="T699" s="3"/>
    </row>
    <row r="700" spans="2:20" x14ac:dyDescent="0.3">
      <c r="B700" s="1">
        <f t="shared" ca="1" si="46"/>
        <v>-0.28970283482522408</v>
      </c>
      <c r="F700" s="1">
        <f t="shared" ca="1" si="47"/>
        <v>0.76295833772818278</v>
      </c>
      <c r="J700" s="1">
        <f t="shared" ca="1" si="48"/>
        <v>0.39489670280959777</v>
      </c>
      <c r="N700" s="1">
        <f t="shared" ca="1" si="49"/>
        <v>4</v>
      </c>
      <c r="T700" s="3"/>
    </row>
    <row r="701" spans="2:20" x14ac:dyDescent="0.3">
      <c r="B701" s="1">
        <f t="shared" ca="1" si="46"/>
        <v>-1.2712841313497476</v>
      </c>
      <c r="F701" s="1">
        <f t="shared" ca="1" si="47"/>
        <v>0.8847101410182413</v>
      </c>
      <c r="J701" s="1">
        <f t="shared" ca="1" si="48"/>
        <v>0.57227705147369701</v>
      </c>
      <c r="N701" s="1">
        <f t="shared" ca="1" si="49"/>
        <v>4</v>
      </c>
      <c r="T701" s="3"/>
    </row>
    <row r="702" spans="2:20" x14ac:dyDescent="0.3">
      <c r="B702" s="1">
        <f t="shared" ca="1" si="46"/>
        <v>1.8234814664043391</v>
      </c>
      <c r="F702" s="1">
        <f t="shared" ca="1" si="47"/>
        <v>0.57865530213879546</v>
      </c>
      <c r="J702" s="1">
        <f t="shared" ca="1" si="48"/>
        <v>0.24373569724860455</v>
      </c>
      <c r="N702" s="1">
        <f t="shared" ca="1" si="49"/>
        <v>4</v>
      </c>
      <c r="T702" s="3"/>
    </row>
    <row r="703" spans="2:20" x14ac:dyDescent="0.3">
      <c r="B703" s="1">
        <f t="shared" ca="1" si="46"/>
        <v>-2.6799466093300466</v>
      </c>
      <c r="F703" s="1">
        <f t="shared" ca="1" si="47"/>
        <v>0.28285456925208408</v>
      </c>
      <c r="J703" s="1">
        <f t="shared" ca="1" si="48"/>
        <v>9.2173297813956112E-2</v>
      </c>
      <c r="N703" s="1">
        <f t="shared" ca="1" si="49"/>
        <v>5</v>
      </c>
      <c r="T703" s="3"/>
    </row>
    <row r="704" spans="2:20" x14ac:dyDescent="0.3">
      <c r="B704" s="1">
        <f t="shared" ca="1" si="46"/>
        <v>-0.30221505510284596</v>
      </c>
      <c r="F704" s="1">
        <f t="shared" ca="1" si="47"/>
        <v>1.0402725657122627</v>
      </c>
      <c r="J704" s="1">
        <f t="shared" ca="1" si="48"/>
        <v>0.9923908801480148</v>
      </c>
      <c r="N704" s="1">
        <f t="shared" ca="1" si="49"/>
        <v>5</v>
      </c>
      <c r="T704" s="3"/>
    </row>
    <row r="705" spans="2:20" x14ac:dyDescent="0.3">
      <c r="B705" s="1">
        <f t="shared" ca="1" si="46"/>
        <v>-0.45119729215209187</v>
      </c>
      <c r="F705" s="1">
        <f t="shared" ca="1" si="47"/>
        <v>0.97611093993776143</v>
      </c>
      <c r="J705" s="1">
        <f t="shared" ca="1" si="48"/>
        <v>0.37066057312035861</v>
      </c>
      <c r="N705" s="1">
        <f t="shared" ca="1" si="49"/>
        <v>4</v>
      </c>
      <c r="T705" s="3"/>
    </row>
    <row r="706" spans="2:20" x14ac:dyDescent="0.3">
      <c r="B706" s="1">
        <f t="shared" ca="1" si="46"/>
        <v>1.5472694767111419</v>
      </c>
      <c r="F706" s="1">
        <f t="shared" ca="1" si="47"/>
        <v>0.28519798831004872</v>
      </c>
      <c r="J706" s="1">
        <f t="shared" ca="1" si="48"/>
        <v>0.12301860134101783</v>
      </c>
      <c r="N706" s="1">
        <f t="shared" ca="1" si="49"/>
        <v>5</v>
      </c>
      <c r="T706" s="3"/>
    </row>
    <row r="707" spans="2:20" x14ac:dyDescent="0.3">
      <c r="B707" s="1">
        <f t="shared" ca="1" si="46"/>
        <v>-0.17141575663276312</v>
      </c>
      <c r="F707" s="1">
        <f t="shared" ca="1" si="47"/>
        <v>0.16155249410738254</v>
      </c>
      <c r="J707" s="1">
        <f t="shared" ca="1" si="48"/>
        <v>0.45047897363806877</v>
      </c>
      <c r="N707" s="1">
        <f t="shared" ca="1" si="49"/>
        <v>5</v>
      </c>
      <c r="T707" s="3"/>
    </row>
    <row r="708" spans="2:20" x14ac:dyDescent="0.3">
      <c r="B708" s="1">
        <f t="shared" ca="1" si="46"/>
        <v>-0.44288551694267847</v>
      </c>
      <c r="F708" s="1">
        <f t="shared" ca="1" si="47"/>
        <v>0.76677256179024234</v>
      </c>
      <c r="J708" s="1">
        <f t="shared" ca="1" si="48"/>
        <v>0.92515200534071695</v>
      </c>
      <c r="N708" s="1">
        <f t="shared" ca="1" si="49"/>
        <v>4</v>
      </c>
      <c r="T708" s="3"/>
    </row>
    <row r="709" spans="2:20" x14ac:dyDescent="0.3">
      <c r="B709" s="1">
        <f t="shared" ref="B709:B772" ca="1" si="50">NORMINV(RAND(),0,1)</f>
        <v>1.3633275475165985</v>
      </c>
      <c r="F709" s="1">
        <f t="shared" ref="F709:F772" ca="1" si="51">_xlfn.EXPON.DIST(RAND(),3,FALSE)</f>
        <v>0.15007548118142408</v>
      </c>
      <c r="J709" s="1">
        <f t="shared" ref="J709:J772" ca="1" si="52">RAND()</f>
        <v>0.83511520907268644</v>
      </c>
      <c r="N709" s="1">
        <f t="shared" ref="N709:N772" ca="1" si="53">VLOOKUP(RAND(),$P$17:$Q$26,2,TRUE)</f>
        <v>4</v>
      </c>
      <c r="T709" s="3"/>
    </row>
    <row r="710" spans="2:20" x14ac:dyDescent="0.3">
      <c r="B710" s="1">
        <f t="shared" ca="1" si="50"/>
        <v>-0.71547763997280689</v>
      </c>
      <c r="F710" s="1">
        <f t="shared" ca="1" si="51"/>
        <v>1.4363799580914807</v>
      </c>
      <c r="J710" s="1">
        <f t="shared" ca="1" si="52"/>
        <v>0.31735836285762609</v>
      </c>
      <c r="N710" s="1">
        <f t="shared" ca="1" si="53"/>
        <v>2</v>
      </c>
      <c r="T710" s="3"/>
    </row>
    <row r="711" spans="2:20" x14ac:dyDescent="0.3">
      <c r="B711" s="1">
        <f t="shared" ca="1" si="50"/>
        <v>0.15484210340622273</v>
      </c>
      <c r="F711" s="1">
        <f t="shared" ca="1" si="51"/>
        <v>0.41477850060899463</v>
      </c>
      <c r="J711" s="1">
        <f t="shared" ca="1" si="52"/>
        <v>0.20290071361167183</v>
      </c>
      <c r="N711" s="1">
        <f t="shared" ca="1" si="53"/>
        <v>5</v>
      </c>
      <c r="T711" s="3"/>
    </row>
    <row r="712" spans="2:20" x14ac:dyDescent="0.3">
      <c r="B712" s="1">
        <f t="shared" ca="1" si="50"/>
        <v>-1.1193834247556276</v>
      </c>
      <c r="F712" s="1">
        <f t="shared" ca="1" si="51"/>
        <v>0.42609542515496601</v>
      </c>
      <c r="J712" s="1">
        <f t="shared" ca="1" si="52"/>
        <v>0.76904534839739447</v>
      </c>
      <c r="N712" s="1">
        <f t="shared" ca="1" si="53"/>
        <v>1</v>
      </c>
      <c r="T712" s="3"/>
    </row>
    <row r="713" spans="2:20" x14ac:dyDescent="0.3">
      <c r="B713" s="1">
        <f t="shared" ca="1" si="50"/>
        <v>1.4135844688263546</v>
      </c>
      <c r="F713" s="1">
        <f t="shared" ca="1" si="51"/>
        <v>0.28843513858046854</v>
      </c>
      <c r="J713" s="1">
        <f t="shared" ca="1" si="52"/>
        <v>0.42352823946355633</v>
      </c>
      <c r="N713" s="1">
        <f t="shared" ca="1" si="53"/>
        <v>5</v>
      </c>
      <c r="T713" s="3"/>
    </row>
    <row r="714" spans="2:20" x14ac:dyDescent="0.3">
      <c r="B714" s="1">
        <f t="shared" ca="1" si="50"/>
        <v>-0.19820045028903374</v>
      </c>
      <c r="F714" s="1">
        <f t="shared" ca="1" si="51"/>
        <v>0.17729717759860905</v>
      </c>
      <c r="J714" s="1">
        <f t="shared" ca="1" si="52"/>
        <v>0.76835124738838745</v>
      </c>
      <c r="N714" s="1">
        <f t="shared" ca="1" si="53"/>
        <v>5</v>
      </c>
      <c r="T714" s="3"/>
    </row>
    <row r="715" spans="2:20" x14ac:dyDescent="0.3">
      <c r="B715" s="1">
        <f t="shared" ca="1" si="50"/>
        <v>-0.83477077597782623</v>
      </c>
      <c r="F715" s="1">
        <f t="shared" ca="1" si="51"/>
        <v>0.97841371334294902</v>
      </c>
      <c r="J715" s="1">
        <f t="shared" ca="1" si="52"/>
        <v>4.5136466259631303E-2</v>
      </c>
      <c r="N715" s="1">
        <f t="shared" ca="1" si="53"/>
        <v>4</v>
      </c>
      <c r="T715" s="3"/>
    </row>
    <row r="716" spans="2:20" x14ac:dyDescent="0.3">
      <c r="B716" s="1">
        <f t="shared" ca="1" si="50"/>
        <v>-2.6624827943688567</v>
      </c>
      <c r="F716" s="1">
        <f t="shared" ca="1" si="51"/>
        <v>1.0426039961171223</v>
      </c>
      <c r="J716" s="1">
        <f t="shared" ca="1" si="52"/>
        <v>0.56127313012854219</v>
      </c>
      <c r="N716" s="1">
        <f t="shared" ca="1" si="53"/>
        <v>1</v>
      </c>
      <c r="T716" s="3"/>
    </row>
    <row r="717" spans="2:20" x14ac:dyDescent="0.3">
      <c r="B717" s="1">
        <f t="shared" ca="1" si="50"/>
        <v>-1.9305742992217878</v>
      </c>
      <c r="F717" s="1">
        <f t="shared" ca="1" si="51"/>
        <v>0.32946074003129477</v>
      </c>
      <c r="J717" s="1">
        <f t="shared" ca="1" si="52"/>
        <v>0.10537221336404212</v>
      </c>
      <c r="N717" s="1">
        <f t="shared" ca="1" si="53"/>
        <v>5</v>
      </c>
      <c r="T717" s="3"/>
    </row>
    <row r="718" spans="2:20" x14ac:dyDescent="0.3">
      <c r="B718" s="1">
        <f t="shared" ca="1" si="50"/>
        <v>0.76309104814327922</v>
      </c>
      <c r="F718" s="1">
        <f t="shared" ca="1" si="51"/>
        <v>1.3325228381231273</v>
      </c>
      <c r="J718" s="1">
        <f t="shared" ca="1" si="52"/>
        <v>0.95374480426373454</v>
      </c>
      <c r="N718" s="1">
        <f t="shared" ca="1" si="53"/>
        <v>4</v>
      </c>
      <c r="T718" s="3"/>
    </row>
    <row r="719" spans="2:20" x14ac:dyDescent="0.3">
      <c r="B719" s="1">
        <f t="shared" ca="1" si="50"/>
        <v>0.50029704924174168</v>
      </c>
      <c r="F719" s="1">
        <f t="shared" ca="1" si="51"/>
        <v>0.37343861680770424</v>
      </c>
      <c r="J719" s="1">
        <f t="shared" ca="1" si="52"/>
        <v>0.44672606441837226</v>
      </c>
      <c r="N719" s="1">
        <f t="shared" ca="1" si="53"/>
        <v>5</v>
      </c>
      <c r="T719" s="3"/>
    </row>
    <row r="720" spans="2:20" x14ac:dyDescent="0.3">
      <c r="B720" s="1">
        <f t="shared" ca="1" si="50"/>
        <v>0.11651789118279862</v>
      </c>
      <c r="F720" s="1">
        <f t="shared" ca="1" si="51"/>
        <v>0.15403654639650927</v>
      </c>
      <c r="J720" s="1">
        <f t="shared" ca="1" si="52"/>
        <v>0.82046752760099728</v>
      </c>
      <c r="N720" s="1">
        <f t="shared" ca="1" si="53"/>
        <v>5</v>
      </c>
      <c r="T720" s="3"/>
    </row>
    <row r="721" spans="2:20" x14ac:dyDescent="0.3">
      <c r="B721" s="1">
        <f t="shared" ca="1" si="50"/>
        <v>-0.11458552912159675</v>
      </c>
      <c r="F721" s="1">
        <f t="shared" ca="1" si="51"/>
        <v>0.17851985780800469</v>
      </c>
      <c r="J721" s="1">
        <f t="shared" ca="1" si="52"/>
        <v>0.52663635302091649</v>
      </c>
      <c r="N721" s="1">
        <f t="shared" ca="1" si="53"/>
        <v>5</v>
      </c>
      <c r="T721" s="3"/>
    </row>
    <row r="722" spans="2:20" x14ac:dyDescent="0.3">
      <c r="B722" s="1">
        <f t="shared" ca="1" si="50"/>
        <v>-1.4732924263585845</v>
      </c>
      <c r="F722" s="1">
        <f t="shared" ca="1" si="51"/>
        <v>0.51346041666539244</v>
      </c>
      <c r="J722" s="1">
        <f t="shared" ca="1" si="52"/>
        <v>0.9907985082106987</v>
      </c>
      <c r="N722" s="1">
        <f t="shared" ca="1" si="53"/>
        <v>5</v>
      </c>
      <c r="T722" s="3"/>
    </row>
    <row r="723" spans="2:20" x14ac:dyDescent="0.3">
      <c r="B723" s="1">
        <f t="shared" ca="1" si="50"/>
        <v>0.70722928259974294</v>
      </c>
      <c r="F723" s="1">
        <f t="shared" ca="1" si="51"/>
        <v>0.98256718893171047</v>
      </c>
      <c r="J723" s="1">
        <f t="shared" ca="1" si="52"/>
        <v>0.49393389485656825</v>
      </c>
      <c r="N723" s="1">
        <f t="shared" ca="1" si="53"/>
        <v>4</v>
      </c>
      <c r="T723" s="3"/>
    </row>
    <row r="724" spans="2:20" x14ac:dyDescent="0.3">
      <c r="B724" s="1">
        <f t="shared" ca="1" si="50"/>
        <v>2.516494339042215</v>
      </c>
      <c r="F724" s="1">
        <f t="shared" ca="1" si="51"/>
        <v>0.41802284373684728</v>
      </c>
      <c r="J724" s="1">
        <f t="shared" ca="1" si="52"/>
        <v>0.41199206670793076</v>
      </c>
      <c r="N724" s="1">
        <f t="shared" ca="1" si="53"/>
        <v>5</v>
      </c>
      <c r="T724" s="3"/>
    </row>
    <row r="725" spans="2:20" x14ac:dyDescent="0.3">
      <c r="B725" s="1">
        <f t="shared" ca="1" si="50"/>
        <v>-0.39958202311280877</v>
      </c>
      <c r="F725" s="1">
        <f t="shared" ca="1" si="51"/>
        <v>0.50309082619730772</v>
      </c>
      <c r="J725" s="1">
        <f t="shared" ca="1" si="52"/>
        <v>0.97376840111391738</v>
      </c>
      <c r="N725" s="1">
        <f t="shared" ca="1" si="53"/>
        <v>4</v>
      </c>
      <c r="T725" s="3"/>
    </row>
    <row r="726" spans="2:20" x14ac:dyDescent="0.3">
      <c r="B726" s="1">
        <f t="shared" ca="1" si="50"/>
        <v>0.16405292497139456</v>
      </c>
      <c r="F726" s="1">
        <f t="shared" ca="1" si="51"/>
        <v>0.21275104263833572</v>
      </c>
      <c r="J726" s="1">
        <f t="shared" ca="1" si="52"/>
        <v>0.88343694983984911</v>
      </c>
      <c r="N726" s="1">
        <f t="shared" ca="1" si="53"/>
        <v>3</v>
      </c>
      <c r="T726" s="3"/>
    </row>
    <row r="727" spans="2:20" x14ac:dyDescent="0.3">
      <c r="B727" s="1">
        <f t="shared" ca="1" si="50"/>
        <v>1.423210956887218</v>
      </c>
      <c r="F727" s="1">
        <f t="shared" ca="1" si="51"/>
        <v>0.1961557859297936</v>
      </c>
      <c r="J727" s="1">
        <f t="shared" ca="1" si="52"/>
        <v>0.29485188539866125</v>
      </c>
      <c r="N727" s="1">
        <f t="shared" ca="1" si="53"/>
        <v>5</v>
      </c>
      <c r="T727" s="3"/>
    </row>
    <row r="728" spans="2:20" x14ac:dyDescent="0.3">
      <c r="B728" s="1">
        <f t="shared" ca="1" si="50"/>
        <v>0.42980425416801099</v>
      </c>
      <c r="F728" s="1">
        <f t="shared" ca="1" si="51"/>
        <v>2.6272403077274857</v>
      </c>
      <c r="J728" s="1">
        <f t="shared" ca="1" si="52"/>
        <v>0.36615156432549756</v>
      </c>
      <c r="N728" s="1">
        <f t="shared" ca="1" si="53"/>
        <v>5</v>
      </c>
      <c r="T728" s="3"/>
    </row>
    <row r="729" spans="2:20" x14ac:dyDescent="0.3">
      <c r="B729" s="1">
        <f t="shared" ca="1" si="50"/>
        <v>2.0232437739499667</v>
      </c>
      <c r="F729" s="1">
        <f t="shared" ca="1" si="51"/>
        <v>2.0131105804580822</v>
      </c>
      <c r="J729" s="1">
        <f t="shared" ca="1" si="52"/>
        <v>0.51435827613510166</v>
      </c>
      <c r="N729" s="1">
        <f t="shared" ca="1" si="53"/>
        <v>2</v>
      </c>
      <c r="T729" s="3"/>
    </row>
    <row r="730" spans="2:20" x14ac:dyDescent="0.3">
      <c r="B730" s="1">
        <f t="shared" ca="1" si="50"/>
        <v>-1.8446505996138725</v>
      </c>
      <c r="F730" s="1">
        <f t="shared" ca="1" si="51"/>
        <v>0.16624676201747268</v>
      </c>
      <c r="J730" s="1">
        <f t="shared" ca="1" si="52"/>
        <v>0.40149213845556531</v>
      </c>
      <c r="N730" s="1">
        <f t="shared" ca="1" si="53"/>
        <v>5</v>
      </c>
      <c r="T730" s="3"/>
    </row>
    <row r="731" spans="2:20" x14ac:dyDescent="0.3">
      <c r="B731" s="1">
        <f t="shared" ca="1" si="50"/>
        <v>-1.4385572642848548</v>
      </c>
      <c r="F731" s="1">
        <f t="shared" ca="1" si="51"/>
        <v>1.5565933523465787</v>
      </c>
      <c r="J731" s="1">
        <f t="shared" ca="1" si="52"/>
        <v>0.73200666004122816</v>
      </c>
      <c r="N731" s="1">
        <f t="shared" ca="1" si="53"/>
        <v>4</v>
      </c>
      <c r="T731" s="3"/>
    </row>
    <row r="732" spans="2:20" x14ac:dyDescent="0.3">
      <c r="B732" s="1">
        <f t="shared" ca="1" si="50"/>
        <v>7.8175771440375283E-2</v>
      </c>
      <c r="F732" s="1">
        <f t="shared" ca="1" si="51"/>
        <v>0.21200532922185589</v>
      </c>
      <c r="J732" s="1">
        <f t="shared" ca="1" si="52"/>
        <v>8.9094512380014201E-2</v>
      </c>
      <c r="N732" s="1">
        <f t="shared" ca="1" si="53"/>
        <v>3</v>
      </c>
      <c r="T732" s="3"/>
    </row>
    <row r="733" spans="2:20" x14ac:dyDescent="0.3">
      <c r="B733" s="1">
        <f t="shared" ca="1" si="50"/>
        <v>1.0932719860053828</v>
      </c>
      <c r="F733" s="1">
        <f t="shared" ca="1" si="51"/>
        <v>0.25466437152620697</v>
      </c>
      <c r="J733" s="1">
        <f t="shared" ca="1" si="52"/>
        <v>0.93209437002141904</v>
      </c>
      <c r="N733" s="1">
        <f t="shared" ca="1" si="53"/>
        <v>1</v>
      </c>
      <c r="T733" s="3"/>
    </row>
    <row r="734" spans="2:20" x14ac:dyDescent="0.3">
      <c r="B734" s="1">
        <f t="shared" ca="1" si="50"/>
        <v>9.3269434948662328E-2</v>
      </c>
      <c r="F734" s="1">
        <f t="shared" ca="1" si="51"/>
        <v>0.39152189800045778</v>
      </c>
      <c r="J734" s="1">
        <f t="shared" ca="1" si="52"/>
        <v>0.64652712607719143</v>
      </c>
      <c r="N734" s="1">
        <f t="shared" ca="1" si="53"/>
        <v>2</v>
      </c>
      <c r="T734" s="3"/>
    </row>
    <row r="735" spans="2:20" x14ac:dyDescent="0.3">
      <c r="B735" s="1">
        <f t="shared" ca="1" si="50"/>
        <v>-0.28127968199506537</v>
      </c>
      <c r="F735" s="1">
        <f t="shared" ca="1" si="51"/>
        <v>0.56060351824803334</v>
      </c>
      <c r="J735" s="1">
        <f t="shared" ca="1" si="52"/>
        <v>0.60014387751347364</v>
      </c>
      <c r="N735" s="1">
        <f t="shared" ca="1" si="53"/>
        <v>4</v>
      </c>
      <c r="T735" s="3"/>
    </row>
    <row r="736" spans="2:20" x14ac:dyDescent="0.3">
      <c r="B736" s="1">
        <f t="shared" ca="1" si="50"/>
        <v>5.9123796781015085E-2</v>
      </c>
      <c r="F736" s="1">
        <f t="shared" ca="1" si="51"/>
        <v>0.6083506179989111</v>
      </c>
      <c r="J736" s="1">
        <f t="shared" ca="1" si="52"/>
        <v>0.50392203182485129</v>
      </c>
      <c r="N736" s="1">
        <f t="shared" ca="1" si="53"/>
        <v>4</v>
      </c>
      <c r="T736" s="3"/>
    </row>
    <row r="737" spans="2:20" x14ac:dyDescent="0.3">
      <c r="B737" s="1">
        <f t="shared" ca="1" si="50"/>
        <v>-0.16050173302310194</v>
      </c>
      <c r="F737" s="1">
        <f t="shared" ca="1" si="51"/>
        <v>0.923487170925263</v>
      </c>
      <c r="J737" s="1">
        <f t="shared" ca="1" si="52"/>
        <v>0.31536312081894813</v>
      </c>
      <c r="N737" s="1">
        <f t="shared" ca="1" si="53"/>
        <v>5</v>
      </c>
      <c r="T737" s="3"/>
    </row>
    <row r="738" spans="2:20" x14ac:dyDescent="0.3">
      <c r="B738" s="1">
        <f t="shared" ca="1" si="50"/>
        <v>0.93829419539529546</v>
      </c>
      <c r="F738" s="1">
        <f t="shared" ca="1" si="51"/>
        <v>0.70818559416397497</v>
      </c>
      <c r="J738" s="1">
        <f t="shared" ca="1" si="52"/>
        <v>0.23312381786809633</v>
      </c>
      <c r="N738" s="1">
        <f t="shared" ca="1" si="53"/>
        <v>5</v>
      </c>
      <c r="T738" s="3"/>
    </row>
    <row r="739" spans="2:20" x14ac:dyDescent="0.3">
      <c r="B739" s="1">
        <f t="shared" ca="1" si="50"/>
        <v>0.38371454048831305</v>
      </c>
      <c r="F739" s="1">
        <f t="shared" ca="1" si="51"/>
        <v>2.6428154720084707</v>
      </c>
      <c r="J739" s="1">
        <f t="shared" ca="1" si="52"/>
        <v>0.50802904108153613</v>
      </c>
      <c r="N739" s="1">
        <f t="shared" ca="1" si="53"/>
        <v>5</v>
      </c>
      <c r="T739" s="3"/>
    </row>
    <row r="740" spans="2:20" x14ac:dyDescent="0.3">
      <c r="B740" s="1">
        <f t="shared" ca="1" si="50"/>
        <v>-0.49517621947277923</v>
      </c>
      <c r="F740" s="1">
        <f t="shared" ca="1" si="51"/>
        <v>0.87648614346330489</v>
      </c>
      <c r="J740" s="1">
        <f t="shared" ca="1" si="52"/>
        <v>0.32506969115631523</v>
      </c>
      <c r="N740" s="1">
        <f t="shared" ca="1" si="53"/>
        <v>5</v>
      </c>
      <c r="T740" s="3"/>
    </row>
    <row r="741" spans="2:20" x14ac:dyDescent="0.3">
      <c r="B741" s="1">
        <f t="shared" ca="1" si="50"/>
        <v>0.83287916857684197</v>
      </c>
      <c r="F741" s="1">
        <f t="shared" ca="1" si="51"/>
        <v>0.32084691219438399</v>
      </c>
      <c r="J741" s="1">
        <f t="shared" ca="1" si="52"/>
        <v>0.91081268445889274</v>
      </c>
      <c r="N741" s="1">
        <f t="shared" ca="1" si="53"/>
        <v>4</v>
      </c>
      <c r="T741" s="3"/>
    </row>
    <row r="742" spans="2:20" x14ac:dyDescent="0.3">
      <c r="B742" s="1">
        <f t="shared" ca="1" si="50"/>
        <v>-1.34697941351684</v>
      </c>
      <c r="F742" s="1">
        <f t="shared" ca="1" si="51"/>
        <v>0.91398199252186352</v>
      </c>
      <c r="J742" s="1">
        <f t="shared" ca="1" si="52"/>
        <v>0.46282408362343574</v>
      </c>
      <c r="N742" s="1">
        <f t="shared" ca="1" si="53"/>
        <v>5</v>
      </c>
      <c r="T742" s="3"/>
    </row>
    <row r="743" spans="2:20" x14ac:dyDescent="0.3">
      <c r="B743" s="1">
        <f t="shared" ca="1" si="50"/>
        <v>-3.2183854833667001E-2</v>
      </c>
      <c r="F743" s="1">
        <f t="shared" ca="1" si="51"/>
        <v>0.74289201378410241</v>
      </c>
      <c r="J743" s="1">
        <f t="shared" ca="1" si="52"/>
        <v>0.58039840718070468</v>
      </c>
      <c r="N743" s="1">
        <f t="shared" ca="1" si="53"/>
        <v>4</v>
      </c>
      <c r="T743" s="3"/>
    </row>
    <row r="744" spans="2:20" x14ac:dyDescent="0.3">
      <c r="B744" s="1">
        <f t="shared" ca="1" si="50"/>
        <v>0.10780359436088104</v>
      </c>
      <c r="F744" s="1">
        <f t="shared" ca="1" si="51"/>
        <v>0.34161570090107574</v>
      </c>
      <c r="J744" s="1">
        <f t="shared" ca="1" si="52"/>
        <v>0.44456191942263612</v>
      </c>
      <c r="N744" s="1">
        <f t="shared" ca="1" si="53"/>
        <v>5</v>
      </c>
      <c r="T744" s="3"/>
    </row>
    <row r="745" spans="2:20" x14ac:dyDescent="0.3">
      <c r="B745" s="1">
        <f t="shared" ca="1" si="50"/>
        <v>-0.9962207828910965</v>
      </c>
      <c r="F745" s="1">
        <f t="shared" ca="1" si="51"/>
        <v>0.18593455784478199</v>
      </c>
      <c r="J745" s="1">
        <f t="shared" ca="1" si="52"/>
        <v>0.89680833835096729</v>
      </c>
      <c r="N745" s="1">
        <f t="shared" ca="1" si="53"/>
        <v>1</v>
      </c>
      <c r="T745" s="3"/>
    </row>
    <row r="746" spans="2:20" x14ac:dyDescent="0.3">
      <c r="B746" s="1">
        <f t="shared" ca="1" si="50"/>
        <v>-0.44117712744871257</v>
      </c>
      <c r="F746" s="1">
        <f t="shared" ca="1" si="51"/>
        <v>0.3199837598328481</v>
      </c>
      <c r="J746" s="1">
        <f t="shared" ca="1" si="52"/>
        <v>0.71852747103134595</v>
      </c>
      <c r="N746" s="1">
        <f t="shared" ca="1" si="53"/>
        <v>2</v>
      </c>
      <c r="T746" s="3"/>
    </row>
    <row r="747" spans="2:20" x14ac:dyDescent="0.3">
      <c r="B747" s="1">
        <f t="shared" ca="1" si="50"/>
        <v>-1.0780498297484764</v>
      </c>
      <c r="F747" s="1">
        <f t="shared" ca="1" si="51"/>
        <v>0.36590923940725573</v>
      </c>
      <c r="J747" s="1">
        <f t="shared" ca="1" si="52"/>
        <v>0.77284548265269915</v>
      </c>
      <c r="N747" s="1">
        <f t="shared" ca="1" si="53"/>
        <v>5</v>
      </c>
      <c r="T747" s="3"/>
    </row>
    <row r="748" spans="2:20" x14ac:dyDescent="0.3">
      <c r="B748" s="1">
        <f t="shared" ca="1" si="50"/>
        <v>0.82921088993409287</v>
      </c>
      <c r="F748" s="1">
        <f t="shared" ca="1" si="51"/>
        <v>2.4695697072427767</v>
      </c>
      <c r="J748" s="1">
        <f t="shared" ca="1" si="52"/>
        <v>0.49803801829708194</v>
      </c>
      <c r="N748" s="1">
        <f t="shared" ca="1" si="53"/>
        <v>5</v>
      </c>
      <c r="T748" s="3"/>
    </row>
    <row r="749" spans="2:20" x14ac:dyDescent="0.3">
      <c r="B749" s="1">
        <f t="shared" ca="1" si="50"/>
        <v>0.52768355033050496</v>
      </c>
      <c r="F749" s="1">
        <f t="shared" ca="1" si="51"/>
        <v>1.8250490962664785</v>
      </c>
      <c r="J749" s="1">
        <f t="shared" ca="1" si="52"/>
        <v>0.98328613450272007</v>
      </c>
      <c r="N749" s="1">
        <f t="shared" ca="1" si="53"/>
        <v>1</v>
      </c>
      <c r="T749" s="3"/>
    </row>
    <row r="750" spans="2:20" x14ac:dyDescent="0.3">
      <c r="B750" s="1">
        <f t="shared" ca="1" si="50"/>
        <v>-0.29946920951659411</v>
      </c>
      <c r="F750" s="1">
        <f t="shared" ca="1" si="51"/>
        <v>0.51548862858270639</v>
      </c>
      <c r="J750" s="1">
        <f t="shared" ca="1" si="52"/>
        <v>0.82639184917919895</v>
      </c>
      <c r="N750" s="1">
        <f t="shared" ca="1" si="53"/>
        <v>4</v>
      </c>
      <c r="T750" s="3"/>
    </row>
    <row r="751" spans="2:20" x14ac:dyDescent="0.3">
      <c r="B751" s="1">
        <f t="shared" ca="1" si="50"/>
        <v>-1.1098126352592055</v>
      </c>
      <c r="F751" s="1">
        <f t="shared" ca="1" si="51"/>
        <v>2.4646344705552772</v>
      </c>
      <c r="J751" s="1">
        <f t="shared" ca="1" si="52"/>
        <v>0.66927823482499871</v>
      </c>
      <c r="N751" s="1">
        <f t="shared" ca="1" si="53"/>
        <v>5</v>
      </c>
      <c r="T751" s="3"/>
    </row>
    <row r="752" spans="2:20" x14ac:dyDescent="0.3">
      <c r="B752" s="1">
        <f t="shared" ca="1" si="50"/>
        <v>-0.25621596530729912</v>
      </c>
      <c r="F752" s="1">
        <f t="shared" ca="1" si="51"/>
        <v>0.26006029286137272</v>
      </c>
      <c r="J752" s="1">
        <f t="shared" ca="1" si="52"/>
        <v>0.96380104935441013</v>
      </c>
      <c r="N752" s="1">
        <f t="shared" ca="1" si="53"/>
        <v>4</v>
      </c>
      <c r="T752" s="3"/>
    </row>
    <row r="753" spans="2:20" x14ac:dyDescent="0.3">
      <c r="B753" s="1">
        <f t="shared" ca="1" si="50"/>
        <v>1.0829385203725164</v>
      </c>
      <c r="F753" s="1">
        <f t="shared" ca="1" si="51"/>
        <v>0.80714499680183327</v>
      </c>
      <c r="J753" s="1">
        <f t="shared" ca="1" si="52"/>
        <v>0.86629709746427375</v>
      </c>
      <c r="N753" s="1">
        <f t="shared" ca="1" si="53"/>
        <v>4</v>
      </c>
      <c r="T753" s="3"/>
    </row>
    <row r="754" spans="2:20" x14ac:dyDescent="0.3">
      <c r="B754" s="1">
        <f t="shared" ca="1" si="50"/>
        <v>-0.47465605132367139</v>
      </c>
      <c r="F754" s="1">
        <f t="shared" ca="1" si="51"/>
        <v>0.40879913143625335</v>
      </c>
      <c r="J754" s="1">
        <f t="shared" ca="1" si="52"/>
        <v>0.88031826063936913</v>
      </c>
      <c r="N754" s="1">
        <f t="shared" ca="1" si="53"/>
        <v>5</v>
      </c>
      <c r="T754" s="3"/>
    </row>
    <row r="755" spans="2:20" x14ac:dyDescent="0.3">
      <c r="B755" s="1">
        <f t="shared" ca="1" si="50"/>
        <v>0.94152800493667144</v>
      </c>
      <c r="F755" s="1">
        <f t="shared" ca="1" si="51"/>
        <v>1.512769200266457</v>
      </c>
      <c r="J755" s="1">
        <f t="shared" ca="1" si="52"/>
        <v>4.2155800056648207E-2</v>
      </c>
      <c r="N755" s="1">
        <f t="shared" ca="1" si="53"/>
        <v>5</v>
      </c>
      <c r="T755" s="3"/>
    </row>
    <row r="756" spans="2:20" x14ac:dyDescent="0.3">
      <c r="B756" s="1">
        <f t="shared" ca="1" si="50"/>
        <v>-1.1659398827510792</v>
      </c>
      <c r="F756" s="1">
        <f t="shared" ca="1" si="51"/>
        <v>1.8020095646984493</v>
      </c>
      <c r="J756" s="1">
        <f t="shared" ca="1" si="52"/>
        <v>0.25548508878837339</v>
      </c>
      <c r="N756" s="1">
        <f t="shared" ca="1" si="53"/>
        <v>5</v>
      </c>
      <c r="T756" s="3"/>
    </row>
    <row r="757" spans="2:20" x14ac:dyDescent="0.3">
      <c r="B757" s="1">
        <f t="shared" ca="1" si="50"/>
        <v>-0.72625466528409133</v>
      </c>
      <c r="F757" s="1">
        <f t="shared" ca="1" si="51"/>
        <v>0.45812518533287572</v>
      </c>
      <c r="J757" s="1">
        <f t="shared" ca="1" si="52"/>
        <v>0.97224071093019282</v>
      </c>
      <c r="N757" s="1">
        <f t="shared" ca="1" si="53"/>
        <v>3</v>
      </c>
      <c r="T757" s="3"/>
    </row>
    <row r="758" spans="2:20" x14ac:dyDescent="0.3">
      <c r="B758" s="1">
        <f t="shared" ca="1" si="50"/>
        <v>1.8383331060258964E-2</v>
      </c>
      <c r="F758" s="1">
        <f t="shared" ca="1" si="51"/>
        <v>0.20851601587789204</v>
      </c>
      <c r="J758" s="1">
        <f t="shared" ca="1" si="52"/>
        <v>0.12496195231013851</v>
      </c>
      <c r="N758" s="1">
        <f t="shared" ca="1" si="53"/>
        <v>5</v>
      </c>
      <c r="T758" s="3"/>
    </row>
    <row r="759" spans="2:20" x14ac:dyDescent="0.3">
      <c r="B759" s="1">
        <f t="shared" ca="1" si="50"/>
        <v>0.91584162114648238</v>
      </c>
      <c r="F759" s="1">
        <f t="shared" ca="1" si="51"/>
        <v>2.6606184907100028</v>
      </c>
      <c r="J759" s="1">
        <f t="shared" ca="1" si="52"/>
        <v>0.75484238918351543</v>
      </c>
      <c r="N759" s="1">
        <f t="shared" ca="1" si="53"/>
        <v>4</v>
      </c>
      <c r="T759" s="3"/>
    </row>
    <row r="760" spans="2:20" x14ac:dyDescent="0.3">
      <c r="B760" s="1">
        <f t="shared" ca="1" si="50"/>
        <v>1.3266459549248049</v>
      </c>
      <c r="F760" s="1">
        <f t="shared" ca="1" si="51"/>
        <v>0.24955191287948503</v>
      </c>
      <c r="J760" s="1">
        <f t="shared" ca="1" si="52"/>
        <v>0.25254831668120514</v>
      </c>
      <c r="N760" s="1">
        <f t="shared" ca="1" si="53"/>
        <v>5</v>
      </c>
      <c r="T760" s="3"/>
    </row>
    <row r="761" spans="2:20" x14ac:dyDescent="0.3">
      <c r="B761" s="1">
        <f t="shared" ca="1" si="50"/>
        <v>0.22303603784176629</v>
      </c>
      <c r="F761" s="1">
        <f t="shared" ca="1" si="51"/>
        <v>1.7682274884597062</v>
      </c>
      <c r="J761" s="1">
        <f t="shared" ca="1" si="52"/>
        <v>0.73718124921502526</v>
      </c>
      <c r="N761" s="1">
        <f t="shared" ca="1" si="53"/>
        <v>5</v>
      </c>
      <c r="T761" s="3"/>
    </row>
    <row r="762" spans="2:20" x14ac:dyDescent="0.3">
      <c r="B762" s="1">
        <f t="shared" ca="1" si="50"/>
        <v>-1.5256896034416816</v>
      </c>
      <c r="F762" s="1">
        <f t="shared" ca="1" si="51"/>
        <v>0.26416028990352791</v>
      </c>
      <c r="J762" s="1">
        <f t="shared" ca="1" si="52"/>
        <v>0.3784578032775211</v>
      </c>
      <c r="N762" s="1">
        <f t="shared" ca="1" si="53"/>
        <v>5</v>
      </c>
      <c r="T762" s="3"/>
    </row>
    <row r="763" spans="2:20" x14ac:dyDescent="0.3">
      <c r="B763" s="1">
        <f t="shared" ca="1" si="50"/>
        <v>0.8965222706030721</v>
      </c>
      <c r="F763" s="1">
        <f t="shared" ca="1" si="51"/>
        <v>0.24222948210298331</v>
      </c>
      <c r="J763" s="1">
        <f t="shared" ca="1" si="52"/>
        <v>0.56392831528583143</v>
      </c>
      <c r="N763" s="1">
        <f t="shared" ca="1" si="53"/>
        <v>5</v>
      </c>
      <c r="T763" s="3"/>
    </row>
    <row r="764" spans="2:20" x14ac:dyDescent="0.3">
      <c r="B764" s="1">
        <f t="shared" ca="1" si="50"/>
        <v>-1.1465542963796891</v>
      </c>
      <c r="F764" s="1">
        <f t="shared" ca="1" si="51"/>
        <v>0.63864066599414415</v>
      </c>
      <c r="J764" s="1">
        <f t="shared" ca="1" si="52"/>
        <v>0.86374169720838923</v>
      </c>
      <c r="N764" s="1">
        <f t="shared" ca="1" si="53"/>
        <v>2</v>
      </c>
      <c r="T764" s="3"/>
    </row>
    <row r="765" spans="2:20" x14ac:dyDescent="0.3">
      <c r="B765" s="1">
        <f t="shared" ca="1" si="50"/>
        <v>-0.62894961479714184</v>
      </c>
      <c r="F765" s="1">
        <f t="shared" ca="1" si="51"/>
        <v>0.73778764117475537</v>
      </c>
      <c r="J765" s="1">
        <f t="shared" ca="1" si="52"/>
        <v>0.24429666197105016</v>
      </c>
      <c r="N765" s="1">
        <f t="shared" ca="1" si="53"/>
        <v>3</v>
      </c>
      <c r="T765" s="3"/>
    </row>
    <row r="766" spans="2:20" x14ac:dyDescent="0.3">
      <c r="B766" s="1">
        <f t="shared" ca="1" si="50"/>
        <v>1.0218586780952255</v>
      </c>
      <c r="F766" s="1">
        <f t="shared" ca="1" si="51"/>
        <v>0.20528392304621071</v>
      </c>
      <c r="J766" s="1">
        <f t="shared" ca="1" si="52"/>
        <v>0.2577846504553214</v>
      </c>
      <c r="N766" s="1">
        <f t="shared" ca="1" si="53"/>
        <v>5</v>
      </c>
      <c r="T766" s="3"/>
    </row>
    <row r="767" spans="2:20" x14ac:dyDescent="0.3">
      <c r="B767" s="1">
        <f t="shared" ca="1" si="50"/>
        <v>-1.9159822448624699</v>
      </c>
      <c r="F767" s="1">
        <f t="shared" ca="1" si="51"/>
        <v>1.802580924948797</v>
      </c>
      <c r="J767" s="1">
        <f t="shared" ca="1" si="52"/>
        <v>0.19045730356855217</v>
      </c>
      <c r="N767" s="1">
        <f t="shared" ca="1" si="53"/>
        <v>3</v>
      </c>
      <c r="T767" s="3"/>
    </row>
    <row r="768" spans="2:20" x14ac:dyDescent="0.3">
      <c r="B768" s="1">
        <f t="shared" ca="1" si="50"/>
        <v>0.27389796924241805</v>
      </c>
      <c r="F768" s="1">
        <f t="shared" ca="1" si="51"/>
        <v>1.2318256463874451</v>
      </c>
      <c r="J768" s="1">
        <f t="shared" ca="1" si="52"/>
        <v>0.52113372588967011</v>
      </c>
      <c r="N768" s="1">
        <f t="shared" ca="1" si="53"/>
        <v>5</v>
      </c>
      <c r="T768" s="3"/>
    </row>
    <row r="769" spans="2:20" x14ac:dyDescent="0.3">
      <c r="B769" s="1">
        <f t="shared" ca="1" si="50"/>
        <v>0.69498419620504193</v>
      </c>
      <c r="F769" s="1">
        <f t="shared" ca="1" si="51"/>
        <v>1.0945924650036245</v>
      </c>
      <c r="J769" s="1">
        <f t="shared" ca="1" si="52"/>
        <v>0.7090039755403863</v>
      </c>
      <c r="N769" s="1">
        <f t="shared" ca="1" si="53"/>
        <v>5</v>
      </c>
      <c r="T769" s="3"/>
    </row>
    <row r="770" spans="2:20" x14ac:dyDescent="0.3">
      <c r="B770" s="1">
        <f t="shared" ca="1" si="50"/>
        <v>1.8585822996405217</v>
      </c>
      <c r="F770" s="1">
        <f t="shared" ca="1" si="51"/>
        <v>0.19237691793073264</v>
      </c>
      <c r="J770" s="1">
        <f t="shared" ca="1" si="52"/>
        <v>0.41563935652437667</v>
      </c>
      <c r="N770" s="1">
        <f t="shared" ca="1" si="53"/>
        <v>4</v>
      </c>
      <c r="T770" s="3"/>
    </row>
    <row r="771" spans="2:20" x14ac:dyDescent="0.3">
      <c r="B771" s="1">
        <f t="shared" ca="1" si="50"/>
        <v>-0.39262838482346074</v>
      </c>
      <c r="F771" s="1">
        <f t="shared" ca="1" si="51"/>
        <v>0.94727999531852292</v>
      </c>
      <c r="J771" s="1">
        <f t="shared" ca="1" si="52"/>
        <v>7.3870376460188902E-3</v>
      </c>
      <c r="N771" s="1">
        <f t="shared" ca="1" si="53"/>
        <v>1</v>
      </c>
      <c r="T771" s="3"/>
    </row>
    <row r="772" spans="2:20" x14ac:dyDescent="0.3">
      <c r="B772" s="1">
        <f t="shared" ca="1" si="50"/>
        <v>1.719889438563597</v>
      </c>
      <c r="F772" s="1">
        <f t="shared" ca="1" si="51"/>
        <v>0.64639585606915217</v>
      </c>
      <c r="J772" s="1">
        <f t="shared" ca="1" si="52"/>
        <v>0.7580171549659912</v>
      </c>
      <c r="N772" s="1">
        <f t="shared" ca="1" si="53"/>
        <v>5</v>
      </c>
      <c r="T772" s="3"/>
    </row>
    <row r="773" spans="2:20" x14ac:dyDescent="0.3">
      <c r="B773" s="1">
        <f t="shared" ref="B773:B836" ca="1" si="54">NORMINV(RAND(),0,1)</f>
        <v>0.60274201196010857</v>
      </c>
      <c r="F773" s="1">
        <f t="shared" ref="F773:F836" ca="1" si="55">_xlfn.EXPON.DIST(RAND(),3,FALSE)</f>
        <v>0.6618279814698943</v>
      </c>
      <c r="J773" s="1">
        <f t="shared" ref="J773:J836" ca="1" si="56">RAND()</f>
        <v>5.7916624991593557E-2</v>
      </c>
      <c r="N773" s="1">
        <f t="shared" ref="N773:N836" ca="1" si="57">VLOOKUP(RAND(),$P$17:$Q$26,2,TRUE)</f>
        <v>5</v>
      </c>
      <c r="T773" s="3"/>
    </row>
    <row r="774" spans="2:20" x14ac:dyDescent="0.3">
      <c r="B774" s="1">
        <f t="shared" ca="1" si="54"/>
        <v>-0.45434077002980905</v>
      </c>
      <c r="F774" s="1">
        <f t="shared" ca="1" si="55"/>
        <v>1.2143990722709517</v>
      </c>
      <c r="J774" s="1">
        <f t="shared" ca="1" si="56"/>
        <v>0.85996093265829665</v>
      </c>
      <c r="N774" s="1">
        <f t="shared" ca="1" si="57"/>
        <v>3</v>
      </c>
      <c r="T774" s="3"/>
    </row>
    <row r="775" spans="2:20" x14ac:dyDescent="0.3">
      <c r="B775" s="1">
        <f t="shared" ca="1" si="54"/>
        <v>1.0391075362873763</v>
      </c>
      <c r="F775" s="1">
        <f t="shared" ca="1" si="55"/>
        <v>0.48074055221234924</v>
      </c>
      <c r="J775" s="1">
        <f t="shared" ca="1" si="56"/>
        <v>0.64551409234760926</v>
      </c>
      <c r="N775" s="1">
        <f t="shared" ca="1" si="57"/>
        <v>3</v>
      </c>
      <c r="T775" s="3"/>
    </row>
    <row r="776" spans="2:20" x14ac:dyDescent="0.3">
      <c r="B776" s="1">
        <f t="shared" ca="1" si="54"/>
        <v>0.35819023814505019</v>
      </c>
      <c r="F776" s="1">
        <f t="shared" ca="1" si="55"/>
        <v>0.20771974131313314</v>
      </c>
      <c r="J776" s="1">
        <f t="shared" ca="1" si="56"/>
        <v>0.1428157476197891</v>
      </c>
      <c r="N776" s="1">
        <f t="shared" ca="1" si="57"/>
        <v>5</v>
      </c>
      <c r="T776" s="3"/>
    </row>
    <row r="777" spans="2:20" x14ac:dyDescent="0.3">
      <c r="B777" s="1">
        <f t="shared" ca="1" si="54"/>
        <v>-0.57129342623239254</v>
      </c>
      <c r="F777" s="1">
        <f t="shared" ca="1" si="55"/>
        <v>0.18043068149657662</v>
      </c>
      <c r="J777" s="1">
        <f t="shared" ca="1" si="56"/>
        <v>0.2439874154498991</v>
      </c>
      <c r="N777" s="1">
        <f t="shared" ca="1" si="57"/>
        <v>1</v>
      </c>
      <c r="T777" s="3"/>
    </row>
    <row r="778" spans="2:20" x14ac:dyDescent="0.3">
      <c r="B778" s="1">
        <f t="shared" ca="1" si="54"/>
        <v>-1.0070489730458623</v>
      </c>
      <c r="F778" s="1">
        <f t="shared" ca="1" si="55"/>
        <v>2.2887058813139132</v>
      </c>
      <c r="J778" s="1">
        <f t="shared" ca="1" si="56"/>
        <v>0.6652347241339841</v>
      </c>
      <c r="N778" s="1">
        <f t="shared" ca="1" si="57"/>
        <v>5</v>
      </c>
      <c r="T778" s="3"/>
    </row>
    <row r="779" spans="2:20" x14ac:dyDescent="0.3">
      <c r="B779" s="1">
        <f t="shared" ca="1" si="54"/>
        <v>-0.55856292756347525</v>
      </c>
      <c r="F779" s="1">
        <f t="shared" ca="1" si="55"/>
        <v>0.44841668628196824</v>
      </c>
      <c r="J779" s="1">
        <f t="shared" ca="1" si="56"/>
        <v>0.26478581481337526</v>
      </c>
      <c r="N779" s="1">
        <f t="shared" ca="1" si="57"/>
        <v>5</v>
      </c>
      <c r="T779" s="3"/>
    </row>
    <row r="780" spans="2:20" x14ac:dyDescent="0.3">
      <c r="B780" s="1">
        <f t="shared" ca="1" si="54"/>
        <v>0.22753016949197716</v>
      </c>
      <c r="F780" s="1">
        <f t="shared" ca="1" si="55"/>
        <v>2.9502707626713525</v>
      </c>
      <c r="J780" s="1">
        <f t="shared" ca="1" si="56"/>
        <v>0.39126764265085212</v>
      </c>
      <c r="N780" s="1">
        <f t="shared" ca="1" si="57"/>
        <v>5</v>
      </c>
      <c r="T780" s="3"/>
    </row>
    <row r="781" spans="2:20" x14ac:dyDescent="0.3">
      <c r="B781" s="1">
        <f t="shared" ca="1" si="54"/>
        <v>-0.95837508599895738</v>
      </c>
      <c r="F781" s="1">
        <f t="shared" ca="1" si="55"/>
        <v>0.1604691915852231</v>
      </c>
      <c r="J781" s="1">
        <f t="shared" ca="1" si="56"/>
        <v>0.64363658038312799</v>
      </c>
      <c r="N781" s="1">
        <f t="shared" ca="1" si="57"/>
        <v>1</v>
      </c>
      <c r="T781" s="3"/>
    </row>
    <row r="782" spans="2:20" x14ac:dyDescent="0.3">
      <c r="B782" s="1">
        <f t="shared" ca="1" si="54"/>
        <v>1.1062813218411074</v>
      </c>
      <c r="F782" s="1">
        <f t="shared" ca="1" si="55"/>
        <v>2.4787652074722386</v>
      </c>
      <c r="J782" s="1">
        <f t="shared" ca="1" si="56"/>
        <v>0.42529468864010556</v>
      </c>
      <c r="N782" s="1">
        <f t="shared" ca="1" si="57"/>
        <v>5</v>
      </c>
      <c r="T782" s="3"/>
    </row>
    <row r="783" spans="2:20" x14ac:dyDescent="0.3">
      <c r="B783" s="1">
        <f t="shared" ca="1" si="54"/>
        <v>-0.18402534755694361</v>
      </c>
      <c r="F783" s="1">
        <f t="shared" ca="1" si="55"/>
        <v>2.4341350334734235</v>
      </c>
      <c r="J783" s="1">
        <f t="shared" ca="1" si="56"/>
        <v>0.80423940998756549</v>
      </c>
      <c r="N783" s="1">
        <f t="shared" ca="1" si="57"/>
        <v>4</v>
      </c>
      <c r="T783" s="3"/>
    </row>
    <row r="784" spans="2:20" x14ac:dyDescent="0.3">
      <c r="B784" s="1">
        <f t="shared" ca="1" si="54"/>
        <v>-1.2531377933369292</v>
      </c>
      <c r="F784" s="1">
        <f t="shared" ca="1" si="55"/>
        <v>0.71174960178669255</v>
      </c>
      <c r="J784" s="1">
        <f t="shared" ca="1" si="56"/>
        <v>0.56982291909593163</v>
      </c>
      <c r="N784" s="1">
        <f t="shared" ca="1" si="57"/>
        <v>5</v>
      </c>
      <c r="T784" s="3"/>
    </row>
    <row r="785" spans="2:20" x14ac:dyDescent="0.3">
      <c r="B785" s="1">
        <f t="shared" ca="1" si="54"/>
        <v>0.91919714049220713</v>
      </c>
      <c r="F785" s="1">
        <f t="shared" ca="1" si="55"/>
        <v>0.19639696350549657</v>
      </c>
      <c r="J785" s="1">
        <f t="shared" ca="1" si="56"/>
        <v>0.26172305765018111</v>
      </c>
      <c r="N785" s="1">
        <f t="shared" ca="1" si="57"/>
        <v>5</v>
      </c>
      <c r="T785" s="3"/>
    </row>
    <row r="786" spans="2:20" x14ac:dyDescent="0.3">
      <c r="B786" s="1">
        <f t="shared" ca="1" si="54"/>
        <v>-0.73422613469011222</v>
      </c>
      <c r="F786" s="1">
        <f t="shared" ca="1" si="55"/>
        <v>1.5739027474055036</v>
      </c>
      <c r="J786" s="1">
        <f t="shared" ca="1" si="56"/>
        <v>0.65534391372166423</v>
      </c>
      <c r="N786" s="1">
        <f t="shared" ca="1" si="57"/>
        <v>4</v>
      </c>
      <c r="T786" s="3"/>
    </row>
    <row r="787" spans="2:20" x14ac:dyDescent="0.3">
      <c r="B787" s="1">
        <f t="shared" ca="1" si="54"/>
        <v>-0.50473136865651702</v>
      </c>
      <c r="F787" s="1">
        <f t="shared" ca="1" si="55"/>
        <v>0.18556846221015127</v>
      </c>
      <c r="J787" s="1">
        <f t="shared" ca="1" si="56"/>
        <v>0.99854063214889488</v>
      </c>
      <c r="N787" s="1">
        <f t="shared" ca="1" si="57"/>
        <v>4</v>
      </c>
      <c r="T787" s="3"/>
    </row>
    <row r="788" spans="2:20" x14ac:dyDescent="0.3">
      <c r="B788" s="1">
        <f t="shared" ca="1" si="54"/>
        <v>-1.2167771306928863</v>
      </c>
      <c r="F788" s="1">
        <f t="shared" ca="1" si="55"/>
        <v>1.7660883541266088</v>
      </c>
      <c r="J788" s="1">
        <f t="shared" ca="1" si="56"/>
        <v>7.1497395757390225E-2</v>
      </c>
      <c r="N788" s="1">
        <f t="shared" ca="1" si="57"/>
        <v>4</v>
      </c>
      <c r="T788" s="3"/>
    </row>
    <row r="789" spans="2:20" x14ac:dyDescent="0.3">
      <c r="B789" s="1">
        <f t="shared" ca="1" si="54"/>
        <v>0.13197312364423075</v>
      </c>
      <c r="F789" s="1">
        <f t="shared" ca="1" si="55"/>
        <v>1.6934188082444037</v>
      </c>
      <c r="J789" s="1">
        <f t="shared" ca="1" si="56"/>
        <v>0.12957411156567322</v>
      </c>
      <c r="N789" s="1">
        <f t="shared" ca="1" si="57"/>
        <v>5</v>
      </c>
      <c r="T789" s="3"/>
    </row>
    <row r="790" spans="2:20" x14ac:dyDescent="0.3">
      <c r="B790" s="1">
        <f t="shared" ca="1" si="54"/>
        <v>-0.57997365173791116</v>
      </c>
      <c r="F790" s="1">
        <f t="shared" ca="1" si="55"/>
        <v>1.2815674006226057</v>
      </c>
      <c r="J790" s="1">
        <f t="shared" ca="1" si="56"/>
        <v>0.8585647441580545</v>
      </c>
      <c r="N790" s="1">
        <f t="shared" ca="1" si="57"/>
        <v>4</v>
      </c>
      <c r="T790" s="3"/>
    </row>
    <row r="791" spans="2:20" x14ac:dyDescent="0.3">
      <c r="B791" s="1">
        <f t="shared" ca="1" si="54"/>
        <v>-9.1453001876237755E-2</v>
      </c>
      <c r="F791" s="1">
        <f t="shared" ca="1" si="55"/>
        <v>2.9565570084867456</v>
      </c>
      <c r="J791" s="1">
        <f t="shared" ca="1" si="56"/>
        <v>0.17921007124719845</v>
      </c>
      <c r="N791" s="1">
        <f t="shared" ca="1" si="57"/>
        <v>4</v>
      </c>
      <c r="T791" s="3"/>
    </row>
    <row r="792" spans="2:20" x14ac:dyDescent="0.3">
      <c r="B792" s="1">
        <f t="shared" ca="1" si="54"/>
        <v>5.8571212722321721E-2</v>
      </c>
      <c r="F792" s="1">
        <f t="shared" ca="1" si="55"/>
        <v>0.67172012833863259</v>
      </c>
      <c r="J792" s="1">
        <f t="shared" ca="1" si="56"/>
        <v>0.97276351245058501</v>
      </c>
      <c r="N792" s="1">
        <f t="shared" ca="1" si="57"/>
        <v>4</v>
      </c>
      <c r="T792" s="3"/>
    </row>
    <row r="793" spans="2:20" x14ac:dyDescent="0.3">
      <c r="B793" s="1">
        <f t="shared" ca="1" si="54"/>
        <v>0.46480488275306553</v>
      </c>
      <c r="F793" s="1">
        <f t="shared" ca="1" si="55"/>
        <v>1.5523954531187485</v>
      </c>
      <c r="J793" s="1">
        <f t="shared" ca="1" si="56"/>
        <v>0.54884055689840072</v>
      </c>
      <c r="N793" s="1">
        <f t="shared" ca="1" si="57"/>
        <v>5</v>
      </c>
      <c r="T793" s="3"/>
    </row>
    <row r="794" spans="2:20" x14ac:dyDescent="0.3">
      <c r="B794" s="1">
        <f t="shared" ca="1" si="54"/>
        <v>1.3031558071050175</v>
      </c>
      <c r="F794" s="1">
        <f t="shared" ca="1" si="55"/>
        <v>2.3078197056029319</v>
      </c>
      <c r="J794" s="1">
        <f t="shared" ca="1" si="56"/>
        <v>0.45811992950246561</v>
      </c>
      <c r="N794" s="1">
        <f t="shared" ca="1" si="57"/>
        <v>2</v>
      </c>
      <c r="T794" s="3"/>
    </row>
    <row r="795" spans="2:20" x14ac:dyDescent="0.3">
      <c r="B795" s="1">
        <f t="shared" ca="1" si="54"/>
        <v>2.0465933867377077</v>
      </c>
      <c r="F795" s="1">
        <f t="shared" ca="1" si="55"/>
        <v>1.0431964585448941</v>
      </c>
      <c r="J795" s="1">
        <f t="shared" ca="1" si="56"/>
        <v>0.29681044985063465</v>
      </c>
      <c r="N795" s="1">
        <f t="shared" ca="1" si="57"/>
        <v>3</v>
      </c>
      <c r="T795" s="3"/>
    </row>
    <row r="796" spans="2:20" x14ac:dyDescent="0.3">
      <c r="B796" s="1">
        <f t="shared" ca="1" si="54"/>
        <v>-0.42718290465924558</v>
      </c>
      <c r="F796" s="1">
        <f t="shared" ca="1" si="55"/>
        <v>0.21536385124191346</v>
      </c>
      <c r="J796" s="1">
        <f t="shared" ca="1" si="56"/>
        <v>0.14117177717708207</v>
      </c>
      <c r="N796" s="1">
        <f t="shared" ca="1" si="57"/>
        <v>5</v>
      </c>
      <c r="T796" s="3"/>
    </row>
    <row r="797" spans="2:20" x14ac:dyDescent="0.3">
      <c r="B797" s="1">
        <f t="shared" ca="1" si="54"/>
        <v>0.288378290626228</v>
      </c>
      <c r="F797" s="1">
        <f t="shared" ca="1" si="55"/>
        <v>0.33165904010112318</v>
      </c>
      <c r="J797" s="1">
        <f t="shared" ca="1" si="56"/>
        <v>0.96619957501269493</v>
      </c>
      <c r="N797" s="1">
        <f t="shared" ca="1" si="57"/>
        <v>5</v>
      </c>
      <c r="T797" s="3"/>
    </row>
    <row r="798" spans="2:20" x14ac:dyDescent="0.3">
      <c r="B798" s="1">
        <f t="shared" ca="1" si="54"/>
        <v>1.354188185894365</v>
      </c>
      <c r="F798" s="1">
        <f t="shared" ca="1" si="55"/>
        <v>1.1883282838806051</v>
      </c>
      <c r="J798" s="1">
        <f t="shared" ca="1" si="56"/>
        <v>0.97386018810918507</v>
      </c>
      <c r="N798" s="1">
        <f t="shared" ca="1" si="57"/>
        <v>4</v>
      </c>
      <c r="T798" s="3"/>
    </row>
    <row r="799" spans="2:20" x14ac:dyDescent="0.3">
      <c r="B799" s="1">
        <f t="shared" ca="1" si="54"/>
        <v>0.6712812623629707</v>
      </c>
      <c r="F799" s="1">
        <f t="shared" ca="1" si="55"/>
        <v>1.85426974914167</v>
      </c>
      <c r="J799" s="1">
        <f t="shared" ca="1" si="56"/>
        <v>0.38383453529783174</v>
      </c>
      <c r="N799" s="1">
        <f t="shared" ca="1" si="57"/>
        <v>4</v>
      </c>
      <c r="T799" s="3"/>
    </row>
    <row r="800" spans="2:20" x14ac:dyDescent="0.3">
      <c r="B800" s="1">
        <f t="shared" ca="1" si="54"/>
        <v>-0.44751070402401882</v>
      </c>
      <c r="F800" s="1">
        <f t="shared" ca="1" si="55"/>
        <v>0.91481973384083104</v>
      </c>
      <c r="J800" s="1">
        <f t="shared" ca="1" si="56"/>
        <v>0.68440558305908272</v>
      </c>
      <c r="N800" s="1">
        <f t="shared" ca="1" si="57"/>
        <v>5</v>
      </c>
      <c r="T800" s="3"/>
    </row>
    <row r="801" spans="2:20" x14ac:dyDescent="0.3">
      <c r="B801" s="1">
        <f t="shared" ca="1" si="54"/>
        <v>-0.15710742655720666</v>
      </c>
      <c r="F801" s="1">
        <f t="shared" ca="1" si="55"/>
        <v>2.1031888167905839</v>
      </c>
      <c r="J801" s="1">
        <f t="shared" ca="1" si="56"/>
        <v>0.15010801150664188</v>
      </c>
      <c r="N801" s="1">
        <f t="shared" ca="1" si="57"/>
        <v>4</v>
      </c>
      <c r="T801" s="3"/>
    </row>
    <row r="802" spans="2:20" x14ac:dyDescent="0.3">
      <c r="B802" s="1">
        <f t="shared" ca="1" si="54"/>
        <v>-2.1048531427966064</v>
      </c>
      <c r="F802" s="1">
        <f t="shared" ca="1" si="55"/>
        <v>0.28994167453483033</v>
      </c>
      <c r="J802" s="1">
        <f t="shared" ca="1" si="56"/>
        <v>0.54401155857956152</v>
      </c>
      <c r="N802" s="1">
        <f t="shared" ca="1" si="57"/>
        <v>3</v>
      </c>
      <c r="T802" s="3"/>
    </row>
    <row r="803" spans="2:20" x14ac:dyDescent="0.3">
      <c r="B803" s="1">
        <f t="shared" ca="1" si="54"/>
        <v>0.22711478900521284</v>
      </c>
      <c r="F803" s="1">
        <f t="shared" ca="1" si="55"/>
        <v>0.51348905963380431</v>
      </c>
      <c r="J803" s="1">
        <f t="shared" ca="1" si="56"/>
        <v>0.61277102156421426</v>
      </c>
      <c r="N803" s="1">
        <f t="shared" ca="1" si="57"/>
        <v>5</v>
      </c>
      <c r="T803" s="3"/>
    </row>
    <row r="804" spans="2:20" x14ac:dyDescent="0.3">
      <c r="B804" s="1">
        <f t="shared" ca="1" si="54"/>
        <v>0.47802273373967807</v>
      </c>
      <c r="F804" s="1">
        <f t="shared" ca="1" si="55"/>
        <v>0.15278957473394983</v>
      </c>
      <c r="J804" s="1">
        <f t="shared" ca="1" si="56"/>
        <v>0.5149803470887846</v>
      </c>
      <c r="N804" s="1">
        <f t="shared" ca="1" si="57"/>
        <v>5</v>
      </c>
      <c r="T804" s="3"/>
    </row>
    <row r="805" spans="2:20" x14ac:dyDescent="0.3">
      <c r="B805" s="1">
        <f t="shared" ca="1" si="54"/>
        <v>-1.9714206350901211</v>
      </c>
      <c r="F805" s="1">
        <f t="shared" ca="1" si="55"/>
        <v>0.98860469247722016</v>
      </c>
      <c r="J805" s="1">
        <f t="shared" ca="1" si="56"/>
        <v>0.59154109547193967</v>
      </c>
      <c r="N805" s="1">
        <f t="shared" ca="1" si="57"/>
        <v>5</v>
      </c>
      <c r="T805" s="3"/>
    </row>
    <row r="806" spans="2:20" x14ac:dyDescent="0.3">
      <c r="B806" s="1">
        <f t="shared" ca="1" si="54"/>
        <v>1.5892256372823432</v>
      </c>
      <c r="F806" s="1">
        <f t="shared" ca="1" si="55"/>
        <v>0.53087425451588377</v>
      </c>
      <c r="J806" s="1">
        <f t="shared" ca="1" si="56"/>
        <v>0.72355168898551048</v>
      </c>
      <c r="N806" s="1">
        <f t="shared" ca="1" si="57"/>
        <v>5</v>
      </c>
      <c r="T806" s="3"/>
    </row>
    <row r="807" spans="2:20" x14ac:dyDescent="0.3">
      <c r="B807" s="1">
        <f t="shared" ca="1" si="54"/>
        <v>-1.3713708364327655</v>
      </c>
      <c r="F807" s="1">
        <f t="shared" ca="1" si="55"/>
        <v>1.0693897084418469</v>
      </c>
      <c r="J807" s="1">
        <f t="shared" ca="1" si="56"/>
        <v>0.71125461941273993</v>
      </c>
      <c r="N807" s="1">
        <f t="shared" ca="1" si="57"/>
        <v>4</v>
      </c>
      <c r="T807" s="3"/>
    </row>
    <row r="808" spans="2:20" x14ac:dyDescent="0.3">
      <c r="B808" s="1">
        <f t="shared" ca="1" si="54"/>
        <v>-0.70146898187971041</v>
      </c>
      <c r="F808" s="1">
        <f t="shared" ca="1" si="55"/>
        <v>1.4160593278647027</v>
      </c>
      <c r="J808" s="1">
        <f t="shared" ca="1" si="56"/>
        <v>0.24457913137532827</v>
      </c>
      <c r="N808" s="1">
        <f t="shared" ca="1" si="57"/>
        <v>3</v>
      </c>
      <c r="T808" s="3"/>
    </row>
    <row r="809" spans="2:20" x14ac:dyDescent="0.3">
      <c r="B809" s="1">
        <f t="shared" ca="1" si="54"/>
        <v>-1.0188873116069368</v>
      </c>
      <c r="F809" s="1">
        <f t="shared" ca="1" si="55"/>
        <v>1.2974066430543232</v>
      </c>
      <c r="J809" s="1">
        <f t="shared" ca="1" si="56"/>
        <v>0.26088938343350443</v>
      </c>
      <c r="N809" s="1">
        <f t="shared" ca="1" si="57"/>
        <v>1</v>
      </c>
      <c r="T809" s="3"/>
    </row>
    <row r="810" spans="2:20" x14ac:dyDescent="0.3">
      <c r="B810" s="1">
        <f t="shared" ca="1" si="54"/>
        <v>-0.79952437819435462</v>
      </c>
      <c r="F810" s="1">
        <f t="shared" ca="1" si="55"/>
        <v>0.67796657194964227</v>
      </c>
      <c r="J810" s="1">
        <f t="shared" ca="1" si="56"/>
        <v>0.48045707525695314</v>
      </c>
      <c r="N810" s="1">
        <f t="shared" ca="1" si="57"/>
        <v>5</v>
      </c>
      <c r="T810" s="3"/>
    </row>
    <row r="811" spans="2:20" x14ac:dyDescent="0.3">
      <c r="B811" s="1">
        <f t="shared" ca="1" si="54"/>
        <v>2.4802633645060131E-2</v>
      </c>
      <c r="F811" s="1">
        <f t="shared" ca="1" si="55"/>
        <v>0.85274890058772557</v>
      </c>
      <c r="J811" s="1">
        <f t="shared" ca="1" si="56"/>
        <v>0.27251768442299362</v>
      </c>
      <c r="N811" s="1">
        <f t="shared" ca="1" si="57"/>
        <v>5</v>
      </c>
      <c r="T811" s="3"/>
    </row>
    <row r="812" spans="2:20" x14ac:dyDescent="0.3">
      <c r="B812" s="1">
        <f t="shared" ca="1" si="54"/>
        <v>2.147858212588152E-2</v>
      </c>
      <c r="F812" s="1">
        <f t="shared" ca="1" si="55"/>
        <v>1.9144440991079548</v>
      </c>
      <c r="J812" s="1">
        <f t="shared" ca="1" si="56"/>
        <v>0.1146374319023209</v>
      </c>
      <c r="N812" s="1">
        <f t="shared" ca="1" si="57"/>
        <v>5</v>
      </c>
      <c r="T812" s="3"/>
    </row>
    <row r="813" spans="2:20" x14ac:dyDescent="0.3">
      <c r="B813" s="1">
        <f t="shared" ca="1" si="54"/>
        <v>-1.777909105985688</v>
      </c>
      <c r="F813" s="1">
        <f t="shared" ca="1" si="55"/>
        <v>0.2621824151272219</v>
      </c>
      <c r="J813" s="1">
        <f t="shared" ca="1" si="56"/>
        <v>0.45973840049155279</v>
      </c>
      <c r="N813" s="1">
        <f t="shared" ca="1" si="57"/>
        <v>1</v>
      </c>
      <c r="T813" s="3"/>
    </row>
    <row r="814" spans="2:20" x14ac:dyDescent="0.3">
      <c r="B814" s="1">
        <f t="shared" ca="1" si="54"/>
        <v>1.2518163665719053</v>
      </c>
      <c r="F814" s="1">
        <f t="shared" ca="1" si="55"/>
        <v>0.56288306935929933</v>
      </c>
      <c r="J814" s="1">
        <f t="shared" ca="1" si="56"/>
        <v>0.64701071935542076</v>
      </c>
      <c r="N814" s="1">
        <f t="shared" ca="1" si="57"/>
        <v>5</v>
      </c>
      <c r="T814" s="3"/>
    </row>
    <row r="815" spans="2:20" x14ac:dyDescent="0.3">
      <c r="B815" s="1">
        <f t="shared" ca="1" si="54"/>
        <v>1.2919267228398446</v>
      </c>
      <c r="F815" s="1">
        <f t="shared" ca="1" si="55"/>
        <v>0.95466093048543899</v>
      </c>
      <c r="J815" s="1">
        <f t="shared" ca="1" si="56"/>
        <v>0.4883516028083883</v>
      </c>
      <c r="N815" s="1">
        <f t="shared" ca="1" si="57"/>
        <v>3</v>
      </c>
      <c r="T815" s="3"/>
    </row>
    <row r="816" spans="2:20" x14ac:dyDescent="0.3">
      <c r="B816" s="1">
        <f t="shared" ca="1" si="54"/>
        <v>-1.3904373868977979</v>
      </c>
      <c r="F816" s="1">
        <f t="shared" ca="1" si="55"/>
        <v>0.40407828271989904</v>
      </c>
      <c r="J816" s="1">
        <f t="shared" ca="1" si="56"/>
        <v>0.22590910655879581</v>
      </c>
      <c r="N816" s="1">
        <f t="shared" ca="1" si="57"/>
        <v>1</v>
      </c>
      <c r="T816" s="3"/>
    </row>
    <row r="817" spans="2:20" x14ac:dyDescent="0.3">
      <c r="B817" s="1">
        <f t="shared" ca="1" si="54"/>
        <v>1.2961905648791094</v>
      </c>
      <c r="F817" s="1">
        <f t="shared" ca="1" si="55"/>
        <v>0.32585908803220315</v>
      </c>
      <c r="J817" s="1">
        <f t="shared" ca="1" si="56"/>
        <v>0.26487094142139422</v>
      </c>
      <c r="N817" s="1">
        <f t="shared" ca="1" si="57"/>
        <v>5</v>
      </c>
      <c r="T817" s="3"/>
    </row>
    <row r="818" spans="2:20" x14ac:dyDescent="0.3">
      <c r="B818" s="1">
        <f t="shared" ca="1" si="54"/>
        <v>-2.8636948400007172E-2</v>
      </c>
      <c r="F818" s="1">
        <f t="shared" ca="1" si="55"/>
        <v>1.0534607231221846</v>
      </c>
      <c r="J818" s="1">
        <f t="shared" ca="1" si="56"/>
        <v>0.30334972653561842</v>
      </c>
      <c r="N818" s="1">
        <f t="shared" ca="1" si="57"/>
        <v>5</v>
      </c>
      <c r="T818" s="3"/>
    </row>
    <row r="819" spans="2:20" x14ac:dyDescent="0.3">
      <c r="B819" s="1">
        <f t="shared" ca="1" si="54"/>
        <v>-1.5273506782401365</v>
      </c>
      <c r="F819" s="1">
        <f t="shared" ca="1" si="55"/>
        <v>1.3277974634535397</v>
      </c>
      <c r="J819" s="1">
        <f t="shared" ca="1" si="56"/>
        <v>0.93222347709401576</v>
      </c>
      <c r="N819" s="1">
        <f t="shared" ca="1" si="57"/>
        <v>4</v>
      </c>
      <c r="T819" s="3"/>
    </row>
    <row r="820" spans="2:20" x14ac:dyDescent="0.3">
      <c r="B820" s="1">
        <f t="shared" ca="1" si="54"/>
        <v>8.9562128211466446E-2</v>
      </c>
      <c r="F820" s="1">
        <f t="shared" ca="1" si="55"/>
        <v>0.59380237943112646</v>
      </c>
      <c r="J820" s="1">
        <f t="shared" ca="1" si="56"/>
        <v>0.29135838158841043</v>
      </c>
      <c r="N820" s="1">
        <f t="shared" ca="1" si="57"/>
        <v>5</v>
      </c>
      <c r="T820" s="3"/>
    </row>
    <row r="821" spans="2:20" x14ac:dyDescent="0.3">
      <c r="B821" s="1">
        <f t="shared" ca="1" si="54"/>
        <v>0.17885389421262429</v>
      </c>
      <c r="F821" s="1">
        <f t="shared" ca="1" si="55"/>
        <v>1.0487038760855447</v>
      </c>
      <c r="J821" s="1">
        <f t="shared" ca="1" si="56"/>
        <v>4.4993165319574979E-2</v>
      </c>
      <c r="N821" s="1">
        <f t="shared" ca="1" si="57"/>
        <v>3</v>
      </c>
      <c r="T821" s="3"/>
    </row>
    <row r="822" spans="2:20" x14ac:dyDescent="0.3">
      <c r="B822" s="1">
        <f t="shared" ca="1" si="54"/>
        <v>0.54843134216992018</v>
      </c>
      <c r="F822" s="1">
        <f t="shared" ca="1" si="55"/>
        <v>2.6410728585816163</v>
      </c>
      <c r="J822" s="1">
        <f t="shared" ca="1" si="56"/>
        <v>0.75782676382909564</v>
      </c>
      <c r="N822" s="1">
        <f t="shared" ca="1" si="57"/>
        <v>5</v>
      </c>
      <c r="T822" s="3"/>
    </row>
    <row r="823" spans="2:20" x14ac:dyDescent="0.3">
      <c r="B823" s="1">
        <f t="shared" ca="1" si="54"/>
        <v>1.16391336752379</v>
      </c>
      <c r="F823" s="1">
        <f t="shared" ca="1" si="55"/>
        <v>0.8357379764153845</v>
      </c>
      <c r="J823" s="1">
        <f t="shared" ca="1" si="56"/>
        <v>0.9327673189469583</v>
      </c>
      <c r="N823" s="1">
        <f t="shared" ca="1" si="57"/>
        <v>5</v>
      </c>
      <c r="T823" s="3"/>
    </row>
    <row r="824" spans="2:20" x14ac:dyDescent="0.3">
      <c r="B824" s="1">
        <f t="shared" ca="1" si="54"/>
        <v>1.1587014344430815</v>
      </c>
      <c r="F824" s="1">
        <f t="shared" ca="1" si="55"/>
        <v>1.2524220109499313</v>
      </c>
      <c r="J824" s="1">
        <f t="shared" ca="1" si="56"/>
        <v>0.84519697427732798</v>
      </c>
      <c r="N824" s="1">
        <f t="shared" ca="1" si="57"/>
        <v>2</v>
      </c>
      <c r="T824" s="3"/>
    </row>
    <row r="825" spans="2:20" x14ac:dyDescent="0.3">
      <c r="B825" s="1">
        <f t="shared" ca="1" si="54"/>
        <v>8.1365883867791453E-3</v>
      </c>
      <c r="F825" s="1">
        <f t="shared" ca="1" si="55"/>
        <v>0.30901787114633</v>
      </c>
      <c r="J825" s="1">
        <f t="shared" ca="1" si="56"/>
        <v>0.43588653020340795</v>
      </c>
      <c r="N825" s="1">
        <f t="shared" ca="1" si="57"/>
        <v>4</v>
      </c>
      <c r="T825" s="3"/>
    </row>
    <row r="826" spans="2:20" x14ac:dyDescent="0.3">
      <c r="B826" s="1">
        <f t="shared" ca="1" si="54"/>
        <v>5.8406144042036E-2</v>
      </c>
      <c r="F826" s="1">
        <f t="shared" ca="1" si="55"/>
        <v>1.2450521695836503</v>
      </c>
      <c r="J826" s="1">
        <f t="shared" ca="1" si="56"/>
        <v>0.41112366497936692</v>
      </c>
      <c r="N826" s="1">
        <f t="shared" ca="1" si="57"/>
        <v>4</v>
      </c>
      <c r="T826" s="3"/>
    </row>
    <row r="827" spans="2:20" x14ac:dyDescent="0.3">
      <c r="B827" s="1">
        <f t="shared" ca="1" si="54"/>
        <v>-0.78827628637685654</v>
      </c>
      <c r="F827" s="1">
        <f t="shared" ca="1" si="55"/>
        <v>0.22050108366587945</v>
      </c>
      <c r="J827" s="1">
        <f t="shared" ca="1" si="56"/>
        <v>0.30796695454147616</v>
      </c>
      <c r="N827" s="1">
        <f t="shared" ca="1" si="57"/>
        <v>2</v>
      </c>
      <c r="T827" s="3"/>
    </row>
    <row r="828" spans="2:20" x14ac:dyDescent="0.3">
      <c r="B828" s="1">
        <f t="shared" ca="1" si="54"/>
        <v>-0.45614814949717908</v>
      </c>
      <c r="F828" s="1">
        <f t="shared" ca="1" si="55"/>
        <v>0.63584705866297531</v>
      </c>
      <c r="J828" s="1">
        <f t="shared" ca="1" si="56"/>
        <v>0.65644415923278354</v>
      </c>
      <c r="N828" s="1">
        <f t="shared" ca="1" si="57"/>
        <v>4</v>
      </c>
      <c r="T828" s="3"/>
    </row>
    <row r="829" spans="2:20" x14ac:dyDescent="0.3">
      <c r="B829" s="1">
        <f t="shared" ca="1" si="54"/>
        <v>1.5942103379983004</v>
      </c>
      <c r="F829" s="1">
        <f t="shared" ca="1" si="55"/>
        <v>0.33555266901064312</v>
      </c>
      <c r="J829" s="1">
        <f t="shared" ca="1" si="56"/>
        <v>0.99499188090706392</v>
      </c>
      <c r="N829" s="1">
        <f t="shared" ca="1" si="57"/>
        <v>5</v>
      </c>
      <c r="T829" s="3"/>
    </row>
    <row r="830" spans="2:20" x14ac:dyDescent="0.3">
      <c r="B830" s="1">
        <f t="shared" ca="1" si="54"/>
        <v>-1.3444753009731867</v>
      </c>
      <c r="F830" s="1">
        <f t="shared" ca="1" si="55"/>
        <v>0.81770353108254912</v>
      </c>
      <c r="J830" s="1">
        <f t="shared" ca="1" si="56"/>
        <v>0.37227624455287489</v>
      </c>
      <c r="N830" s="1">
        <f t="shared" ca="1" si="57"/>
        <v>5</v>
      </c>
      <c r="T830" s="3"/>
    </row>
    <row r="831" spans="2:20" x14ac:dyDescent="0.3">
      <c r="B831" s="1">
        <f t="shared" ca="1" si="54"/>
        <v>0.95565939509875963</v>
      </c>
      <c r="F831" s="1">
        <f t="shared" ca="1" si="55"/>
        <v>0.28271677574846665</v>
      </c>
      <c r="J831" s="1">
        <f t="shared" ca="1" si="56"/>
        <v>0.15107631825864043</v>
      </c>
      <c r="N831" s="1">
        <f t="shared" ca="1" si="57"/>
        <v>5</v>
      </c>
      <c r="T831" s="3"/>
    </row>
    <row r="832" spans="2:20" x14ac:dyDescent="0.3">
      <c r="B832" s="1">
        <f t="shared" ca="1" si="54"/>
        <v>-8.6589280485745698E-2</v>
      </c>
      <c r="F832" s="1">
        <f t="shared" ca="1" si="55"/>
        <v>2.0843845657766051</v>
      </c>
      <c r="J832" s="1">
        <f t="shared" ca="1" si="56"/>
        <v>0.38635008762755163</v>
      </c>
      <c r="N832" s="1">
        <f t="shared" ca="1" si="57"/>
        <v>1</v>
      </c>
      <c r="T832" s="3"/>
    </row>
    <row r="833" spans="2:20" x14ac:dyDescent="0.3">
      <c r="B833" s="1">
        <f t="shared" ca="1" si="54"/>
        <v>0.40996983868311732</v>
      </c>
      <c r="F833" s="1">
        <f t="shared" ca="1" si="55"/>
        <v>2.4210948790523252</v>
      </c>
      <c r="J833" s="1">
        <f t="shared" ca="1" si="56"/>
        <v>0.31399918338211918</v>
      </c>
      <c r="N833" s="1">
        <f t="shared" ca="1" si="57"/>
        <v>5</v>
      </c>
      <c r="T833" s="3"/>
    </row>
    <row r="834" spans="2:20" x14ac:dyDescent="0.3">
      <c r="B834" s="1">
        <f t="shared" ca="1" si="54"/>
        <v>0.9482268200903563</v>
      </c>
      <c r="F834" s="1">
        <f t="shared" ca="1" si="55"/>
        <v>0.72890823689761475</v>
      </c>
      <c r="J834" s="1">
        <f t="shared" ca="1" si="56"/>
        <v>0.55604801958279026</v>
      </c>
      <c r="N834" s="1">
        <f t="shared" ca="1" si="57"/>
        <v>5</v>
      </c>
      <c r="T834" s="3"/>
    </row>
    <row r="835" spans="2:20" x14ac:dyDescent="0.3">
      <c r="B835" s="1">
        <f t="shared" ca="1" si="54"/>
        <v>-1.5219211080314112</v>
      </c>
      <c r="F835" s="1">
        <f t="shared" ca="1" si="55"/>
        <v>1.9609903792809975</v>
      </c>
      <c r="J835" s="1">
        <f t="shared" ca="1" si="56"/>
        <v>0.47644558069432508</v>
      </c>
      <c r="N835" s="1">
        <f t="shared" ca="1" si="57"/>
        <v>5</v>
      </c>
      <c r="T835" s="3"/>
    </row>
    <row r="836" spans="2:20" x14ac:dyDescent="0.3">
      <c r="B836" s="1">
        <f t="shared" ca="1" si="54"/>
        <v>-1.1802712131276567</v>
      </c>
      <c r="F836" s="1">
        <f t="shared" ca="1" si="55"/>
        <v>0.56499979963442748</v>
      </c>
      <c r="J836" s="1">
        <f t="shared" ca="1" si="56"/>
        <v>0.46700606035922787</v>
      </c>
      <c r="N836" s="1">
        <f t="shared" ca="1" si="57"/>
        <v>5</v>
      </c>
      <c r="T836" s="3"/>
    </row>
    <row r="837" spans="2:20" x14ac:dyDescent="0.3">
      <c r="B837" s="1">
        <f t="shared" ref="B837:B900" ca="1" si="58">NORMINV(RAND(),0,1)</f>
        <v>0.15529203773034853</v>
      </c>
      <c r="F837" s="1">
        <f t="shared" ref="F837:F900" ca="1" si="59">_xlfn.EXPON.DIST(RAND(),3,FALSE)</f>
        <v>0.38540209753659027</v>
      </c>
      <c r="J837" s="1">
        <f t="shared" ref="J837:J900" ca="1" si="60">RAND()</f>
        <v>0.84400571822044068</v>
      </c>
      <c r="N837" s="1">
        <f t="shared" ref="N837:N900" ca="1" si="61">VLOOKUP(RAND(),$P$17:$Q$26,2,TRUE)</f>
        <v>5</v>
      </c>
      <c r="T837" s="3"/>
    </row>
    <row r="838" spans="2:20" x14ac:dyDescent="0.3">
      <c r="B838" s="1">
        <f t="shared" ca="1" si="58"/>
        <v>-0.37484246816028122</v>
      </c>
      <c r="F838" s="1">
        <f t="shared" ca="1" si="59"/>
        <v>0.69290751161718345</v>
      </c>
      <c r="J838" s="1">
        <f t="shared" ca="1" si="60"/>
        <v>0.36220721854099502</v>
      </c>
      <c r="N838" s="1">
        <f t="shared" ca="1" si="61"/>
        <v>1</v>
      </c>
      <c r="T838" s="3"/>
    </row>
    <row r="839" spans="2:20" x14ac:dyDescent="0.3">
      <c r="B839" s="1">
        <f t="shared" ca="1" si="58"/>
        <v>0.64814730851046132</v>
      </c>
      <c r="F839" s="1">
        <f t="shared" ca="1" si="59"/>
        <v>0.20415885911098153</v>
      </c>
      <c r="J839" s="1">
        <f t="shared" ca="1" si="60"/>
        <v>0.28222116276080178</v>
      </c>
      <c r="N839" s="1">
        <f t="shared" ca="1" si="61"/>
        <v>5</v>
      </c>
      <c r="T839" s="3"/>
    </row>
    <row r="840" spans="2:20" x14ac:dyDescent="0.3">
      <c r="B840" s="1">
        <f t="shared" ca="1" si="58"/>
        <v>-0.1019246811900614</v>
      </c>
      <c r="F840" s="1">
        <f t="shared" ca="1" si="59"/>
        <v>0.17573592169778293</v>
      </c>
      <c r="J840" s="1">
        <f t="shared" ca="1" si="60"/>
        <v>0.63463783651238281</v>
      </c>
      <c r="N840" s="1">
        <f t="shared" ca="1" si="61"/>
        <v>5</v>
      </c>
      <c r="T840" s="3"/>
    </row>
    <row r="841" spans="2:20" x14ac:dyDescent="0.3">
      <c r="B841" s="1">
        <f t="shared" ca="1" si="58"/>
        <v>-7.6411701064345333E-2</v>
      </c>
      <c r="F841" s="1">
        <f t="shared" ca="1" si="59"/>
        <v>2.1567674978577225</v>
      </c>
      <c r="J841" s="1">
        <f t="shared" ca="1" si="60"/>
        <v>8.0759754377621507E-2</v>
      </c>
      <c r="N841" s="1">
        <f t="shared" ca="1" si="61"/>
        <v>5</v>
      </c>
      <c r="T841" s="3"/>
    </row>
    <row r="842" spans="2:20" x14ac:dyDescent="0.3">
      <c r="B842" s="1">
        <f t="shared" ca="1" si="58"/>
        <v>-0.57412674909371531</v>
      </c>
      <c r="F842" s="1">
        <f t="shared" ca="1" si="59"/>
        <v>0.24998555284858842</v>
      </c>
      <c r="J842" s="1">
        <f t="shared" ca="1" si="60"/>
        <v>0.57286051203859056</v>
      </c>
      <c r="N842" s="1">
        <f t="shared" ca="1" si="61"/>
        <v>5</v>
      </c>
      <c r="T842" s="3"/>
    </row>
    <row r="843" spans="2:20" x14ac:dyDescent="0.3">
      <c r="B843" s="1">
        <f t="shared" ca="1" si="58"/>
        <v>-0.74728032076450157</v>
      </c>
      <c r="F843" s="1">
        <f t="shared" ca="1" si="59"/>
        <v>1.5896022784601649</v>
      </c>
      <c r="J843" s="1">
        <f t="shared" ca="1" si="60"/>
        <v>0.26602551780048367</v>
      </c>
      <c r="N843" s="1">
        <f t="shared" ca="1" si="61"/>
        <v>4</v>
      </c>
      <c r="T843" s="3"/>
    </row>
    <row r="844" spans="2:20" x14ac:dyDescent="0.3">
      <c r="B844" s="1">
        <f t="shared" ca="1" si="58"/>
        <v>-1.1401157015973642</v>
      </c>
      <c r="F844" s="1">
        <f t="shared" ca="1" si="59"/>
        <v>2.5722324979005569</v>
      </c>
      <c r="J844" s="1">
        <f t="shared" ca="1" si="60"/>
        <v>0.44327682440971905</v>
      </c>
      <c r="N844" s="1">
        <f t="shared" ca="1" si="61"/>
        <v>4</v>
      </c>
      <c r="T844" s="3"/>
    </row>
    <row r="845" spans="2:20" x14ac:dyDescent="0.3">
      <c r="B845" s="1">
        <f t="shared" ca="1" si="58"/>
        <v>-0.53309775153565242</v>
      </c>
      <c r="F845" s="1">
        <f t="shared" ca="1" si="59"/>
        <v>1.2975615510100746</v>
      </c>
      <c r="J845" s="1">
        <f t="shared" ca="1" si="60"/>
        <v>0.24552739752642383</v>
      </c>
      <c r="N845" s="1">
        <f t="shared" ca="1" si="61"/>
        <v>5</v>
      </c>
      <c r="T845" s="3"/>
    </row>
    <row r="846" spans="2:20" x14ac:dyDescent="0.3">
      <c r="B846" s="1">
        <f t="shared" ca="1" si="58"/>
        <v>-0.9055506561883927</v>
      </c>
      <c r="F846" s="1">
        <f t="shared" ca="1" si="59"/>
        <v>0.62743205306241534</v>
      </c>
      <c r="J846" s="1">
        <f t="shared" ca="1" si="60"/>
        <v>8.3716474679924158E-2</v>
      </c>
      <c r="N846" s="1">
        <f t="shared" ca="1" si="61"/>
        <v>5</v>
      </c>
      <c r="T846" s="3"/>
    </row>
    <row r="847" spans="2:20" x14ac:dyDescent="0.3">
      <c r="B847" s="1">
        <f t="shared" ca="1" si="58"/>
        <v>-2.3205265553155412</v>
      </c>
      <c r="F847" s="1">
        <f t="shared" ca="1" si="59"/>
        <v>1.9570653874843855</v>
      </c>
      <c r="J847" s="1">
        <f t="shared" ca="1" si="60"/>
        <v>0.73571080728546367</v>
      </c>
      <c r="N847" s="1">
        <f t="shared" ca="1" si="61"/>
        <v>5</v>
      </c>
      <c r="T847" s="3"/>
    </row>
    <row r="848" spans="2:20" x14ac:dyDescent="0.3">
      <c r="B848" s="1">
        <f t="shared" ca="1" si="58"/>
        <v>0.46708012203855725</v>
      </c>
      <c r="F848" s="1">
        <f t="shared" ca="1" si="59"/>
        <v>0.62170872803369404</v>
      </c>
      <c r="J848" s="1">
        <f t="shared" ca="1" si="60"/>
        <v>0.1696069199424749</v>
      </c>
      <c r="N848" s="1">
        <f t="shared" ca="1" si="61"/>
        <v>1</v>
      </c>
      <c r="T848" s="3"/>
    </row>
    <row r="849" spans="2:20" x14ac:dyDescent="0.3">
      <c r="B849" s="1">
        <f t="shared" ca="1" si="58"/>
        <v>0.76656271584605551</v>
      </c>
      <c r="F849" s="1">
        <f t="shared" ca="1" si="59"/>
        <v>0.69325907385032692</v>
      </c>
      <c r="J849" s="1">
        <f t="shared" ca="1" si="60"/>
        <v>0.26619082932689153</v>
      </c>
      <c r="N849" s="1">
        <f t="shared" ca="1" si="61"/>
        <v>5</v>
      </c>
      <c r="T849" s="3"/>
    </row>
    <row r="850" spans="2:20" x14ac:dyDescent="0.3">
      <c r="B850" s="1">
        <f t="shared" ca="1" si="58"/>
        <v>-0.74645061107696276</v>
      </c>
      <c r="F850" s="1">
        <f t="shared" ca="1" si="59"/>
        <v>0.57595539689306219</v>
      </c>
      <c r="J850" s="1">
        <f t="shared" ca="1" si="60"/>
        <v>0.29982872445478514</v>
      </c>
      <c r="N850" s="1">
        <f t="shared" ca="1" si="61"/>
        <v>5</v>
      </c>
      <c r="T850" s="3"/>
    </row>
    <row r="851" spans="2:20" x14ac:dyDescent="0.3">
      <c r="B851" s="1">
        <f t="shared" ca="1" si="58"/>
        <v>-0.9129971952149446</v>
      </c>
      <c r="F851" s="1">
        <f t="shared" ca="1" si="59"/>
        <v>0.87442792748623022</v>
      </c>
      <c r="J851" s="1">
        <f t="shared" ca="1" si="60"/>
        <v>0.70498601647268844</v>
      </c>
      <c r="N851" s="1">
        <f t="shared" ca="1" si="61"/>
        <v>1</v>
      </c>
      <c r="T851" s="3"/>
    </row>
    <row r="852" spans="2:20" x14ac:dyDescent="0.3">
      <c r="B852" s="1">
        <f t="shared" ca="1" si="58"/>
        <v>0.65414842030531672</v>
      </c>
      <c r="F852" s="1">
        <f t="shared" ca="1" si="59"/>
        <v>2.9596390018202601</v>
      </c>
      <c r="J852" s="1">
        <f t="shared" ca="1" si="60"/>
        <v>0.90404842875564861</v>
      </c>
      <c r="N852" s="1">
        <f t="shared" ca="1" si="61"/>
        <v>5</v>
      </c>
      <c r="T852" s="3"/>
    </row>
    <row r="853" spans="2:20" x14ac:dyDescent="0.3">
      <c r="B853" s="1">
        <f t="shared" ca="1" si="58"/>
        <v>-0.24291228207538998</v>
      </c>
      <c r="F853" s="1">
        <f t="shared" ca="1" si="59"/>
        <v>1.5029616602375355</v>
      </c>
      <c r="J853" s="1">
        <f t="shared" ca="1" si="60"/>
        <v>0.19036770136321712</v>
      </c>
      <c r="N853" s="1">
        <f t="shared" ca="1" si="61"/>
        <v>4</v>
      </c>
      <c r="T853" s="3"/>
    </row>
    <row r="854" spans="2:20" x14ac:dyDescent="0.3">
      <c r="B854" s="1">
        <f t="shared" ca="1" si="58"/>
        <v>1.9377145389932815</v>
      </c>
      <c r="F854" s="1">
        <f t="shared" ca="1" si="59"/>
        <v>0.1779696854056281</v>
      </c>
      <c r="J854" s="1">
        <f t="shared" ca="1" si="60"/>
        <v>0.61113453690111286</v>
      </c>
      <c r="N854" s="1">
        <f t="shared" ca="1" si="61"/>
        <v>4</v>
      </c>
      <c r="T854" s="3"/>
    </row>
    <row r="855" spans="2:20" x14ac:dyDescent="0.3">
      <c r="B855" s="1">
        <f t="shared" ca="1" si="58"/>
        <v>2.1326245327319424</v>
      </c>
      <c r="F855" s="1">
        <f t="shared" ca="1" si="59"/>
        <v>0.92605488117091506</v>
      </c>
      <c r="J855" s="1">
        <f t="shared" ca="1" si="60"/>
        <v>0.73896057561381256</v>
      </c>
      <c r="N855" s="1">
        <f t="shared" ca="1" si="61"/>
        <v>5</v>
      </c>
      <c r="T855" s="3"/>
    </row>
    <row r="856" spans="2:20" x14ac:dyDescent="0.3">
      <c r="B856" s="1">
        <f t="shared" ca="1" si="58"/>
        <v>-0.4527312322674682</v>
      </c>
      <c r="F856" s="1">
        <f t="shared" ca="1" si="59"/>
        <v>0.63808154451782806</v>
      </c>
      <c r="J856" s="1">
        <f t="shared" ca="1" si="60"/>
        <v>0.64490470871360994</v>
      </c>
      <c r="N856" s="1">
        <f t="shared" ca="1" si="61"/>
        <v>3</v>
      </c>
      <c r="T856" s="3"/>
    </row>
    <row r="857" spans="2:20" x14ac:dyDescent="0.3">
      <c r="B857" s="1">
        <f t="shared" ca="1" si="58"/>
        <v>0.79600700789654355</v>
      </c>
      <c r="F857" s="1">
        <f t="shared" ca="1" si="59"/>
        <v>0.17480614765253968</v>
      </c>
      <c r="J857" s="1">
        <f t="shared" ca="1" si="60"/>
        <v>0.44429770767328403</v>
      </c>
      <c r="N857" s="1">
        <f t="shared" ca="1" si="61"/>
        <v>5</v>
      </c>
      <c r="T857" s="3"/>
    </row>
    <row r="858" spans="2:20" x14ac:dyDescent="0.3">
      <c r="B858" s="1">
        <f t="shared" ca="1" si="58"/>
        <v>-0.65536796043820611</v>
      </c>
      <c r="F858" s="1">
        <f t="shared" ca="1" si="59"/>
        <v>0.54948317721495021</v>
      </c>
      <c r="J858" s="1">
        <f t="shared" ca="1" si="60"/>
        <v>3.4961927039677043E-2</v>
      </c>
      <c r="N858" s="1">
        <f t="shared" ca="1" si="61"/>
        <v>2</v>
      </c>
      <c r="T858" s="3"/>
    </row>
    <row r="859" spans="2:20" x14ac:dyDescent="0.3">
      <c r="B859" s="1">
        <f t="shared" ca="1" si="58"/>
        <v>1.1745456152991656</v>
      </c>
      <c r="F859" s="1">
        <f t="shared" ca="1" si="59"/>
        <v>0.83406424676974333</v>
      </c>
      <c r="J859" s="1">
        <f t="shared" ca="1" si="60"/>
        <v>0.79026584810950817</v>
      </c>
      <c r="N859" s="1">
        <f t="shared" ca="1" si="61"/>
        <v>5</v>
      </c>
      <c r="T859" s="3"/>
    </row>
    <row r="860" spans="2:20" x14ac:dyDescent="0.3">
      <c r="B860" s="1">
        <f t="shared" ca="1" si="58"/>
        <v>0.33892714244039202</v>
      </c>
      <c r="F860" s="1">
        <f t="shared" ca="1" si="59"/>
        <v>2.0188338663953731</v>
      </c>
      <c r="J860" s="1">
        <f t="shared" ca="1" si="60"/>
        <v>0.50437405711109384</v>
      </c>
      <c r="N860" s="1">
        <f t="shared" ca="1" si="61"/>
        <v>1</v>
      </c>
      <c r="T860" s="3"/>
    </row>
    <row r="861" spans="2:20" x14ac:dyDescent="0.3">
      <c r="B861" s="1">
        <f t="shared" ca="1" si="58"/>
        <v>-0.86128546268072792</v>
      </c>
      <c r="F861" s="1">
        <f t="shared" ca="1" si="59"/>
        <v>1.581860857376816</v>
      </c>
      <c r="J861" s="1">
        <f t="shared" ca="1" si="60"/>
        <v>1.9895731686949691E-3</v>
      </c>
      <c r="N861" s="1">
        <f t="shared" ca="1" si="61"/>
        <v>2</v>
      </c>
      <c r="T861" s="3"/>
    </row>
    <row r="862" spans="2:20" x14ac:dyDescent="0.3">
      <c r="B862" s="1">
        <f t="shared" ca="1" si="58"/>
        <v>0.28058294100740944</v>
      </c>
      <c r="F862" s="1">
        <f t="shared" ca="1" si="59"/>
        <v>0.19534172781527526</v>
      </c>
      <c r="J862" s="1">
        <f t="shared" ca="1" si="60"/>
        <v>0.61047981887323255</v>
      </c>
      <c r="N862" s="1">
        <f t="shared" ca="1" si="61"/>
        <v>3</v>
      </c>
      <c r="T862" s="3"/>
    </row>
    <row r="863" spans="2:20" x14ac:dyDescent="0.3">
      <c r="B863" s="1">
        <f t="shared" ca="1" si="58"/>
        <v>-1.1425980339332933</v>
      </c>
      <c r="F863" s="1">
        <f t="shared" ca="1" si="59"/>
        <v>1.7629486636205829</v>
      </c>
      <c r="J863" s="1">
        <f t="shared" ca="1" si="60"/>
        <v>0.20786730585668745</v>
      </c>
      <c r="N863" s="1">
        <f t="shared" ca="1" si="61"/>
        <v>5</v>
      </c>
      <c r="T863" s="3"/>
    </row>
    <row r="864" spans="2:20" x14ac:dyDescent="0.3">
      <c r="B864" s="1">
        <f t="shared" ca="1" si="58"/>
        <v>-0.35302804767624224</v>
      </c>
      <c r="F864" s="1">
        <f t="shared" ca="1" si="59"/>
        <v>0.3118988617061349</v>
      </c>
      <c r="J864" s="1">
        <f t="shared" ca="1" si="60"/>
        <v>0.13383301880221432</v>
      </c>
      <c r="N864" s="1">
        <f t="shared" ca="1" si="61"/>
        <v>4</v>
      </c>
      <c r="T864" s="3"/>
    </row>
    <row r="865" spans="2:20" x14ac:dyDescent="0.3">
      <c r="B865" s="1">
        <f t="shared" ca="1" si="58"/>
        <v>-0.73152360220464252</v>
      </c>
      <c r="F865" s="1">
        <f t="shared" ca="1" si="59"/>
        <v>0.34851749706324398</v>
      </c>
      <c r="J865" s="1">
        <f t="shared" ca="1" si="60"/>
        <v>0.39526664451587856</v>
      </c>
      <c r="N865" s="1">
        <f t="shared" ca="1" si="61"/>
        <v>4</v>
      </c>
      <c r="T865" s="3"/>
    </row>
    <row r="866" spans="2:20" x14ac:dyDescent="0.3">
      <c r="B866" s="1">
        <f t="shared" ca="1" si="58"/>
        <v>-0.67097902693266809</v>
      </c>
      <c r="F866" s="1">
        <f t="shared" ca="1" si="59"/>
        <v>0.1764641082353583</v>
      </c>
      <c r="J866" s="1">
        <f t="shared" ca="1" si="60"/>
        <v>0.48629649019573395</v>
      </c>
      <c r="N866" s="1">
        <f t="shared" ca="1" si="61"/>
        <v>2</v>
      </c>
      <c r="T866" s="3"/>
    </row>
    <row r="867" spans="2:20" x14ac:dyDescent="0.3">
      <c r="B867" s="1">
        <f t="shared" ca="1" si="58"/>
        <v>0.40782302261730036</v>
      </c>
      <c r="F867" s="1">
        <f t="shared" ca="1" si="59"/>
        <v>0.25336948702521583</v>
      </c>
      <c r="J867" s="1">
        <f t="shared" ca="1" si="60"/>
        <v>0.33141242032106788</v>
      </c>
      <c r="N867" s="1">
        <f t="shared" ca="1" si="61"/>
        <v>5</v>
      </c>
      <c r="T867" s="3"/>
    </row>
    <row r="868" spans="2:20" x14ac:dyDescent="0.3">
      <c r="B868" s="1">
        <f t="shared" ca="1" si="58"/>
        <v>0.84848597408675264</v>
      </c>
      <c r="F868" s="1">
        <f t="shared" ca="1" si="59"/>
        <v>0.49166806152970755</v>
      </c>
      <c r="J868" s="1">
        <f t="shared" ca="1" si="60"/>
        <v>0.29670977291686884</v>
      </c>
      <c r="N868" s="1">
        <f t="shared" ca="1" si="61"/>
        <v>5</v>
      </c>
      <c r="T868" s="3"/>
    </row>
    <row r="869" spans="2:20" x14ac:dyDescent="0.3">
      <c r="B869" s="1">
        <f t="shared" ca="1" si="58"/>
        <v>7.5496080700946808E-2</v>
      </c>
      <c r="F869" s="1">
        <f t="shared" ca="1" si="59"/>
        <v>1.6601672270427792</v>
      </c>
      <c r="J869" s="1">
        <f t="shared" ca="1" si="60"/>
        <v>0.97289474212316729</v>
      </c>
      <c r="N869" s="1">
        <f t="shared" ca="1" si="61"/>
        <v>4</v>
      </c>
      <c r="T869" s="3"/>
    </row>
    <row r="870" spans="2:20" x14ac:dyDescent="0.3">
      <c r="B870" s="1">
        <f t="shared" ca="1" si="58"/>
        <v>-0.72564403731108207</v>
      </c>
      <c r="F870" s="1">
        <f t="shared" ca="1" si="59"/>
        <v>0.73760098033938393</v>
      </c>
      <c r="J870" s="1">
        <f t="shared" ca="1" si="60"/>
        <v>0.86372158719542924</v>
      </c>
      <c r="N870" s="1">
        <f t="shared" ca="1" si="61"/>
        <v>4</v>
      </c>
      <c r="T870" s="3"/>
    </row>
    <row r="871" spans="2:20" x14ac:dyDescent="0.3">
      <c r="B871" s="1">
        <f t="shared" ca="1" si="58"/>
        <v>-2.1629390899679604</v>
      </c>
      <c r="F871" s="1">
        <f t="shared" ca="1" si="59"/>
        <v>0.48496136740569518</v>
      </c>
      <c r="J871" s="1">
        <f t="shared" ca="1" si="60"/>
        <v>0.16117787519324367</v>
      </c>
      <c r="N871" s="1">
        <f t="shared" ca="1" si="61"/>
        <v>5</v>
      </c>
      <c r="T871" s="3"/>
    </row>
    <row r="872" spans="2:20" x14ac:dyDescent="0.3">
      <c r="B872" s="1">
        <f t="shared" ca="1" si="58"/>
        <v>-1.6485866847258912</v>
      </c>
      <c r="F872" s="1">
        <f t="shared" ca="1" si="59"/>
        <v>0.28425859112092711</v>
      </c>
      <c r="J872" s="1">
        <f t="shared" ca="1" si="60"/>
        <v>0.3079084528809195</v>
      </c>
      <c r="N872" s="1">
        <f t="shared" ca="1" si="61"/>
        <v>5</v>
      </c>
      <c r="T872" s="3"/>
    </row>
    <row r="873" spans="2:20" x14ac:dyDescent="0.3">
      <c r="B873" s="1">
        <f t="shared" ca="1" si="58"/>
        <v>-0.84140950833591388</v>
      </c>
      <c r="F873" s="1">
        <f t="shared" ca="1" si="59"/>
        <v>0.55413068794330389</v>
      </c>
      <c r="J873" s="1">
        <f t="shared" ca="1" si="60"/>
        <v>0.8171399936034327</v>
      </c>
      <c r="N873" s="1">
        <f t="shared" ca="1" si="61"/>
        <v>4</v>
      </c>
      <c r="T873" s="3"/>
    </row>
    <row r="874" spans="2:20" x14ac:dyDescent="0.3">
      <c r="B874" s="1">
        <f t="shared" ca="1" si="58"/>
        <v>-9.8225396102335327E-2</v>
      </c>
      <c r="F874" s="1">
        <f t="shared" ca="1" si="59"/>
        <v>0.63535368348044563</v>
      </c>
      <c r="J874" s="1">
        <f t="shared" ca="1" si="60"/>
        <v>0.41874734289619719</v>
      </c>
      <c r="N874" s="1">
        <f t="shared" ca="1" si="61"/>
        <v>4</v>
      </c>
      <c r="T874" s="3"/>
    </row>
    <row r="875" spans="2:20" x14ac:dyDescent="0.3">
      <c r="B875" s="1">
        <f t="shared" ca="1" si="58"/>
        <v>-1.470845505829204</v>
      </c>
      <c r="F875" s="1">
        <f t="shared" ca="1" si="59"/>
        <v>0.35540103437841331</v>
      </c>
      <c r="J875" s="1">
        <f t="shared" ca="1" si="60"/>
        <v>0.18428822769770126</v>
      </c>
      <c r="N875" s="1">
        <f t="shared" ca="1" si="61"/>
        <v>5</v>
      </c>
      <c r="T875" s="3"/>
    </row>
    <row r="876" spans="2:20" x14ac:dyDescent="0.3">
      <c r="B876" s="1">
        <f t="shared" ca="1" si="58"/>
        <v>0.53229495226415191</v>
      </c>
      <c r="F876" s="1">
        <f t="shared" ca="1" si="59"/>
        <v>0.69236321062896833</v>
      </c>
      <c r="J876" s="1">
        <f t="shared" ca="1" si="60"/>
        <v>0.10321115184925489</v>
      </c>
      <c r="N876" s="1">
        <f t="shared" ca="1" si="61"/>
        <v>4</v>
      </c>
      <c r="T876" s="3"/>
    </row>
    <row r="877" spans="2:20" x14ac:dyDescent="0.3">
      <c r="B877" s="1">
        <f t="shared" ca="1" si="58"/>
        <v>-0.55862555618475174</v>
      </c>
      <c r="F877" s="1">
        <f t="shared" ca="1" si="59"/>
        <v>0.70060789182308447</v>
      </c>
      <c r="J877" s="1">
        <f t="shared" ca="1" si="60"/>
        <v>0.13839256122952914</v>
      </c>
      <c r="N877" s="1">
        <f t="shared" ca="1" si="61"/>
        <v>5</v>
      </c>
      <c r="T877" s="3"/>
    </row>
    <row r="878" spans="2:20" x14ac:dyDescent="0.3">
      <c r="B878" s="1">
        <f t="shared" ca="1" si="58"/>
        <v>0.12649947307899514</v>
      </c>
      <c r="F878" s="1">
        <f t="shared" ca="1" si="59"/>
        <v>1.7968047921775518</v>
      </c>
      <c r="J878" s="1">
        <f t="shared" ca="1" si="60"/>
        <v>2.9191913853539142E-2</v>
      </c>
      <c r="N878" s="1">
        <f t="shared" ca="1" si="61"/>
        <v>5</v>
      </c>
      <c r="T878" s="3"/>
    </row>
    <row r="879" spans="2:20" x14ac:dyDescent="0.3">
      <c r="B879" s="1">
        <f t="shared" ca="1" si="58"/>
        <v>0.99441433420394343</v>
      </c>
      <c r="F879" s="1">
        <f t="shared" ca="1" si="59"/>
        <v>2.7250352701136213</v>
      </c>
      <c r="J879" s="1">
        <f t="shared" ca="1" si="60"/>
        <v>0.38733186802826391</v>
      </c>
      <c r="N879" s="1">
        <f t="shared" ca="1" si="61"/>
        <v>5</v>
      </c>
      <c r="T879" s="3"/>
    </row>
    <row r="880" spans="2:20" x14ac:dyDescent="0.3">
      <c r="B880" s="1">
        <f t="shared" ca="1" si="58"/>
        <v>-0.7607916536999928</v>
      </c>
      <c r="F880" s="1">
        <f t="shared" ca="1" si="59"/>
        <v>1.7390039691279369</v>
      </c>
      <c r="J880" s="1">
        <f t="shared" ca="1" si="60"/>
        <v>0.43330443295327004</v>
      </c>
      <c r="N880" s="1">
        <f t="shared" ca="1" si="61"/>
        <v>3</v>
      </c>
      <c r="T880" s="3"/>
    </row>
    <row r="881" spans="2:20" x14ac:dyDescent="0.3">
      <c r="B881" s="1">
        <f t="shared" ca="1" si="58"/>
        <v>-0.38418199229104782</v>
      </c>
      <c r="F881" s="1">
        <f t="shared" ca="1" si="59"/>
        <v>0.8104139201754772</v>
      </c>
      <c r="J881" s="1">
        <f t="shared" ca="1" si="60"/>
        <v>0.27288310990115605</v>
      </c>
      <c r="N881" s="1">
        <f t="shared" ca="1" si="61"/>
        <v>1</v>
      </c>
      <c r="T881" s="3"/>
    </row>
    <row r="882" spans="2:20" x14ac:dyDescent="0.3">
      <c r="B882" s="1">
        <f t="shared" ca="1" si="58"/>
        <v>0.89720494816625229</v>
      </c>
      <c r="F882" s="1">
        <f t="shared" ca="1" si="59"/>
        <v>1.1707851673126737</v>
      </c>
      <c r="J882" s="1">
        <f t="shared" ca="1" si="60"/>
        <v>0.39727773401471211</v>
      </c>
      <c r="N882" s="1">
        <f t="shared" ca="1" si="61"/>
        <v>4</v>
      </c>
      <c r="T882" s="3"/>
    </row>
    <row r="883" spans="2:20" x14ac:dyDescent="0.3">
      <c r="B883" s="1">
        <f t="shared" ca="1" si="58"/>
        <v>-1.0985329353956166</v>
      </c>
      <c r="F883" s="1">
        <f t="shared" ca="1" si="59"/>
        <v>2.3561411269113162</v>
      </c>
      <c r="J883" s="1">
        <f t="shared" ca="1" si="60"/>
        <v>0.42166598794195487</v>
      </c>
      <c r="N883" s="1">
        <f t="shared" ca="1" si="61"/>
        <v>5</v>
      </c>
      <c r="T883" s="3"/>
    </row>
    <row r="884" spans="2:20" x14ac:dyDescent="0.3">
      <c r="B884" s="1">
        <f t="shared" ca="1" si="58"/>
        <v>0.44350322956957139</v>
      </c>
      <c r="F884" s="1">
        <f t="shared" ca="1" si="59"/>
        <v>0.19388361529887121</v>
      </c>
      <c r="J884" s="1">
        <f t="shared" ca="1" si="60"/>
        <v>0.98170136196585722</v>
      </c>
      <c r="N884" s="1">
        <f t="shared" ca="1" si="61"/>
        <v>3</v>
      </c>
      <c r="T884" s="3"/>
    </row>
    <row r="885" spans="2:20" x14ac:dyDescent="0.3">
      <c r="B885" s="1">
        <f t="shared" ca="1" si="58"/>
        <v>-0.56036883049461417</v>
      </c>
      <c r="F885" s="1">
        <f t="shared" ca="1" si="59"/>
        <v>0.25171790998023891</v>
      </c>
      <c r="J885" s="1">
        <f t="shared" ca="1" si="60"/>
        <v>0.74320895511316054</v>
      </c>
      <c r="N885" s="1">
        <f t="shared" ca="1" si="61"/>
        <v>5</v>
      </c>
      <c r="T885" s="3"/>
    </row>
    <row r="886" spans="2:20" x14ac:dyDescent="0.3">
      <c r="B886" s="1">
        <f t="shared" ca="1" si="58"/>
        <v>-0.19006824920681953</v>
      </c>
      <c r="F886" s="1">
        <f t="shared" ca="1" si="59"/>
        <v>1.5652640285296811</v>
      </c>
      <c r="J886" s="1">
        <f t="shared" ca="1" si="60"/>
        <v>0.41367602238424117</v>
      </c>
      <c r="N886" s="1">
        <f t="shared" ca="1" si="61"/>
        <v>5</v>
      </c>
      <c r="T886" s="3"/>
    </row>
    <row r="887" spans="2:20" x14ac:dyDescent="0.3">
      <c r="B887" s="1">
        <f t="shared" ca="1" si="58"/>
        <v>-1.9389188657906964</v>
      </c>
      <c r="F887" s="1">
        <f t="shared" ca="1" si="59"/>
        <v>0.62025054388026124</v>
      </c>
      <c r="J887" s="1">
        <f t="shared" ca="1" si="60"/>
        <v>0.70474456086142978</v>
      </c>
      <c r="N887" s="1">
        <f t="shared" ca="1" si="61"/>
        <v>5</v>
      </c>
      <c r="T887" s="3"/>
    </row>
    <row r="888" spans="2:20" x14ac:dyDescent="0.3">
      <c r="B888" s="1">
        <f t="shared" ca="1" si="58"/>
        <v>-3.9447962768122825E-2</v>
      </c>
      <c r="F888" s="1">
        <f t="shared" ca="1" si="59"/>
        <v>0.61373856061610654</v>
      </c>
      <c r="J888" s="1">
        <f t="shared" ca="1" si="60"/>
        <v>0.40005910703029557</v>
      </c>
      <c r="N888" s="1">
        <f t="shared" ca="1" si="61"/>
        <v>4</v>
      </c>
      <c r="T888" s="3"/>
    </row>
    <row r="889" spans="2:20" x14ac:dyDescent="0.3">
      <c r="B889" s="1">
        <f t="shared" ca="1" si="58"/>
        <v>-1.2198595130077721</v>
      </c>
      <c r="F889" s="1">
        <f t="shared" ca="1" si="59"/>
        <v>0.47252287457264747</v>
      </c>
      <c r="J889" s="1">
        <f t="shared" ca="1" si="60"/>
        <v>0.26889574333394128</v>
      </c>
      <c r="N889" s="1">
        <f t="shared" ca="1" si="61"/>
        <v>5</v>
      </c>
      <c r="T889" s="3"/>
    </row>
    <row r="890" spans="2:20" x14ac:dyDescent="0.3">
      <c r="B890" s="1">
        <f t="shared" ca="1" si="58"/>
        <v>-0.14610806630284529</v>
      </c>
      <c r="F890" s="1">
        <f t="shared" ca="1" si="59"/>
        <v>1.7236885119253758</v>
      </c>
      <c r="J890" s="1">
        <f t="shared" ca="1" si="60"/>
        <v>5.7832112967061255E-2</v>
      </c>
      <c r="N890" s="1">
        <f t="shared" ca="1" si="61"/>
        <v>5</v>
      </c>
      <c r="T890" s="3"/>
    </row>
    <row r="891" spans="2:20" x14ac:dyDescent="0.3">
      <c r="B891" s="1">
        <f t="shared" ca="1" si="58"/>
        <v>9.0688047953373929E-2</v>
      </c>
      <c r="F891" s="1">
        <f t="shared" ca="1" si="59"/>
        <v>1.6905144519719049</v>
      </c>
      <c r="J891" s="1">
        <f t="shared" ca="1" si="60"/>
        <v>0.24517569076173307</v>
      </c>
      <c r="N891" s="1">
        <f t="shared" ca="1" si="61"/>
        <v>5</v>
      </c>
      <c r="T891" s="3"/>
    </row>
    <row r="892" spans="2:20" x14ac:dyDescent="0.3">
      <c r="B892" s="1">
        <f t="shared" ca="1" si="58"/>
        <v>-0.16939003741728506</v>
      </c>
      <c r="F892" s="1">
        <f t="shared" ca="1" si="59"/>
        <v>1.1513786842689646</v>
      </c>
      <c r="J892" s="1">
        <f t="shared" ca="1" si="60"/>
        <v>0.48750463855108306</v>
      </c>
      <c r="N892" s="1">
        <f t="shared" ca="1" si="61"/>
        <v>5</v>
      </c>
      <c r="T892" s="3"/>
    </row>
    <row r="893" spans="2:20" x14ac:dyDescent="0.3">
      <c r="B893" s="1">
        <f t="shared" ca="1" si="58"/>
        <v>1.309877940054772</v>
      </c>
      <c r="F893" s="1">
        <f t="shared" ca="1" si="59"/>
        <v>1.8422575899405365</v>
      </c>
      <c r="J893" s="1">
        <f t="shared" ca="1" si="60"/>
        <v>0.15075271117182931</v>
      </c>
      <c r="N893" s="1">
        <f t="shared" ca="1" si="61"/>
        <v>3</v>
      </c>
      <c r="T893" s="3"/>
    </row>
    <row r="894" spans="2:20" x14ac:dyDescent="0.3">
      <c r="B894" s="1">
        <f t="shared" ca="1" si="58"/>
        <v>-0.38174327822724036</v>
      </c>
      <c r="F894" s="1">
        <f t="shared" ca="1" si="59"/>
        <v>1.9824691650075184</v>
      </c>
      <c r="J894" s="1">
        <f t="shared" ca="1" si="60"/>
        <v>0.70962061223725881</v>
      </c>
      <c r="N894" s="1">
        <f t="shared" ca="1" si="61"/>
        <v>5</v>
      </c>
      <c r="T894" s="3"/>
    </row>
    <row r="895" spans="2:20" x14ac:dyDescent="0.3">
      <c r="B895" s="1">
        <f t="shared" ca="1" si="58"/>
        <v>1.1340331150215053</v>
      </c>
      <c r="F895" s="1">
        <f t="shared" ca="1" si="59"/>
        <v>0.61828984793829223</v>
      </c>
      <c r="J895" s="1">
        <f t="shared" ca="1" si="60"/>
        <v>0.33744350102039899</v>
      </c>
      <c r="N895" s="1">
        <f t="shared" ca="1" si="61"/>
        <v>5</v>
      </c>
      <c r="T895" s="3"/>
    </row>
    <row r="896" spans="2:20" x14ac:dyDescent="0.3">
      <c r="B896" s="1">
        <f t="shared" ca="1" si="58"/>
        <v>-0.52434654633208855</v>
      </c>
      <c r="F896" s="1">
        <f t="shared" ca="1" si="59"/>
        <v>1.7309078309684938</v>
      </c>
      <c r="J896" s="1">
        <f t="shared" ca="1" si="60"/>
        <v>9.3494389548798296E-2</v>
      </c>
      <c r="N896" s="1">
        <f t="shared" ca="1" si="61"/>
        <v>5</v>
      </c>
      <c r="T896" s="3"/>
    </row>
    <row r="897" spans="2:20" x14ac:dyDescent="0.3">
      <c r="B897" s="1">
        <f t="shared" ca="1" si="58"/>
        <v>0.12799636167970044</v>
      </c>
      <c r="F897" s="1">
        <f t="shared" ca="1" si="59"/>
        <v>0.51226492043793659</v>
      </c>
      <c r="J897" s="1">
        <f t="shared" ca="1" si="60"/>
        <v>0.49460703759804958</v>
      </c>
      <c r="N897" s="1">
        <f t="shared" ca="1" si="61"/>
        <v>2</v>
      </c>
      <c r="T897" s="3"/>
    </row>
    <row r="898" spans="2:20" x14ac:dyDescent="0.3">
      <c r="B898" s="1">
        <f t="shared" ca="1" si="58"/>
        <v>0.77445714619861006</v>
      </c>
      <c r="F898" s="1">
        <f t="shared" ca="1" si="59"/>
        <v>0.36941717411379582</v>
      </c>
      <c r="J898" s="1">
        <f t="shared" ca="1" si="60"/>
        <v>0.70902767455611138</v>
      </c>
      <c r="N898" s="1">
        <f t="shared" ca="1" si="61"/>
        <v>5</v>
      </c>
      <c r="T898" s="3"/>
    </row>
    <row r="899" spans="2:20" x14ac:dyDescent="0.3">
      <c r="B899" s="1">
        <f t="shared" ca="1" si="58"/>
        <v>-0.31039088165050127</v>
      </c>
      <c r="F899" s="1">
        <f t="shared" ca="1" si="59"/>
        <v>0.96684809742040123</v>
      </c>
      <c r="J899" s="1">
        <f t="shared" ca="1" si="60"/>
        <v>3.0507797974544948E-3</v>
      </c>
      <c r="N899" s="1">
        <f t="shared" ca="1" si="61"/>
        <v>5</v>
      </c>
      <c r="T899" s="3"/>
    </row>
    <row r="900" spans="2:20" x14ac:dyDescent="0.3">
      <c r="B900" s="1">
        <f t="shared" ca="1" si="58"/>
        <v>9.0233664120063978E-2</v>
      </c>
      <c r="F900" s="1">
        <f t="shared" ca="1" si="59"/>
        <v>0.3634521708258498</v>
      </c>
      <c r="J900" s="1">
        <f t="shared" ca="1" si="60"/>
        <v>7.1409245847395275E-2</v>
      </c>
      <c r="N900" s="1">
        <f t="shared" ca="1" si="61"/>
        <v>5</v>
      </c>
      <c r="T900" s="3"/>
    </row>
    <row r="901" spans="2:20" x14ac:dyDescent="0.3">
      <c r="B901" s="1">
        <f t="shared" ref="B901:B964" ca="1" si="62">NORMINV(RAND(),0,1)</f>
        <v>-2.0745315041270072</v>
      </c>
      <c r="F901" s="1">
        <f t="shared" ref="F901:F964" ca="1" si="63">_xlfn.EXPON.DIST(RAND(),3,FALSE)</f>
        <v>0.89927103726295265</v>
      </c>
      <c r="J901" s="1">
        <f t="shared" ref="J901:J964" ca="1" si="64">RAND()</f>
        <v>0.71525866900722634</v>
      </c>
      <c r="N901" s="1">
        <f t="shared" ref="N901:N964" ca="1" si="65">VLOOKUP(RAND(),$P$17:$Q$26,2,TRUE)</f>
        <v>5</v>
      </c>
      <c r="T901" s="3"/>
    </row>
    <row r="902" spans="2:20" x14ac:dyDescent="0.3">
      <c r="B902" s="1">
        <f t="shared" ca="1" si="62"/>
        <v>0.7076925196148135</v>
      </c>
      <c r="F902" s="1">
        <f t="shared" ca="1" si="63"/>
        <v>0.36037347516566476</v>
      </c>
      <c r="J902" s="1">
        <f t="shared" ca="1" si="64"/>
        <v>0.24415425258416634</v>
      </c>
      <c r="N902" s="1">
        <f t="shared" ca="1" si="65"/>
        <v>5</v>
      </c>
      <c r="T902" s="3"/>
    </row>
    <row r="903" spans="2:20" x14ac:dyDescent="0.3">
      <c r="B903" s="1">
        <f t="shared" ca="1" si="62"/>
        <v>0.86719210800090385</v>
      </c>
      <c r="F903" s="1">
        <f t="shared" ca="1" si="63"/>
        <v>0.15604465173410811</v>
      </c>
      <c r="J903" s="1">
        <f t="shared" ca="1" si="64"/>
        <v>0.32601211778466044</v>
      </c>
      <c r="N903" s="1">
        <f t="shared" ca="1" si="65"/>
        <v>5</v>
      </c>
      <c r="T903" s="3"/>
    </row>
    <row r="904" spans="2:20" x14ac:dyDescent="0.3">
      <c r="B904" s="1">
        <f t="shared" ca="1" si="62"/>
        <v>-0.25206865385772242</v>
      </c>
      <c r="F904" s="1">
        <f t="shared" ca="1" si="63"/>
        <v>0.52515298167383606</v>
      </c>
      <c r="J904" s="1">
        <f t="shared" ca="1" si="64"/>
        <v>0.17990228071420333</v>
      </c>
      <c r="N904" s="1">
        <f t="shared" ca="1" si="65"/>
        <v>4</v>
      </c>
      <c r="T904" s="3"/>
    </row>
    <row r="905" spans="2:20" x14ac:dyDescent="0.3">
      <c r="B905" s="1">
        <f t="shared" ca="1" si="62"/>
        <v>-1.3846680341030582</v>
      </c>
      <c r="F905" s="1">
        <f t="shared" ca="1" si="63"/>
        <v>1.5760166059004357</v>
      </c>
      <c r="J905" s="1">
        <f t="shared" ca="1" si="64"/>
        <v>0.88511360377690018</v>
      </c>
      <c r="N905" s="1">
        <f t="shared" ca="1" si="65"/>
        <v>5</v>
      </c>
      <c r="T905" s="3"/>
    </row>
    <row r="906" spans="2:20" x14ac:dyDescent="0.3">
      <c r="B906" s="1">
        <f t="shared" ca="1" si="62"/>
        <v>0.17834082512710289</v>
      </c>
      <c r="F906" s="1">
        <f t="shared" ca="1" si="63"/>
        <v>0.68193881405632073</v>
      </c>
      <c r="J906" s="1">
        <f t="shared" ca="1" si="64"/>
        <v>0.52673233965170663</v>
      </c>
      <c r="N906" s="1">
        <f t="shared" ca="1" si="65"/>
        <v>5</v>
      </c>
      <c r="T906" s="3"/>
    </row>
    <row r="907" spans="2:20" x14ac:dyDescent="0.3">
      <c r="B907" s="1">
        <f t="shared" ca="1" si="62"/>
        <v>1.4620791901039902</v>
      </c>
      <c r="F907" s="1">
        <f t="shared" ca="1" si="63"/>
        <v>0.87702751026465986</v>
      </c>
      <c r="J907" s="1">
        <f t="shared" ca="1" si="64"/>
        <v>0.42141983793864313</v>
      </c>
      <c r="N907" s="1">
        <f t="shared" ca="1" si="65"/>
        <v>1</v>
      </c>
      <c r="T907" s="3"/>
    </row>
    <row r="908" spans="2:20" x14ac:dyDescent="0.3">
      <c r="B908" s="1">
        <f t="shared" ca="1" si="62"/>
        <v>-0.98733238295842507</v>
      </c>
      <c r="F908" s="1">
        <f t="shared" ca="1" si="63"/>
        <v>0.39171904880914071</v>
      </c>
      <c r="J908" s="1">
        <f t="shared" ca="1" si="64"/>
        <v>0.91436616341359034</v>
      </c>
      <c r="N908" s="1">
        <f t="shared" ca="1" si="65"/>
        <v>5</v>
      </c>
      <c r="T908" s="3"/>
    </row>
    <row r="909" spans="2:20" x14ac:dyDescent="0.3">
      <c r="B909" s="1">
        <f t="shared" ca="1" si="62"/>
        <v>1.69094813211304</v>
      </c>
      <c r="F909" s="1">
        <f t="shared" ca="1" si="63"/>
        <v>0.23412186120841472</v>
      </c>
      <c r="J909" s="1">
        <f t="shared" ca="1" si="64"/>
        <v>0.1374058530063661</v>
      </c>
      <c r="N909" s="1">
        <f t="shared" ca="1" si="65"/>
        <v>3</v>
      </c>
      <c r="T909" s="3"/>
    </row>
    <row r="910" spans="2:20" x14ac:dyDescent="0.3">
      <c r="B910" s="1">
        <f t="shared" ca="1" si="62"/>
        <v>1.7289842648515668</v>
      </c>
      <c r="F910" s="1">
        <f t="shared" ca="1" si="63"/>
        <v>2.7591470487537757</v>
      </c>
      <c r="J910" s="1">
        <f t="shared" ca="1" si="64"/>
        <v>0.54616598698090102</v>
      </c>
      <c r="N910" s="1">
        <f t="shared" ca="1" si="65"/>
        <v>2</v>
      </c>
      <c r="T910" s="3"/>
    </row>
    <row r="911" spans="2:20" x14ac:dyDescent="0.3">
      <c r="B911" s="1">
        <f t="shared" ca="1" si="62"/>
        <v>0.48428463484397033</v>
      </c>
      <c r="F911" s="1">
        <f t="shared" ca="1" si="63"/>
        <v>0.26716432936527146</v>
      </c>
      <c r="J911" s="1">
        <f t="shared" ca="1" si="64"/>
        <v>0.85491676780686088</v>
      </c>
      <c r="N911" s="1">
        <f t="shared" ca="1" si="65"/>
        <v>2</v>
      </c>
      <c r="T911" s="3"/>
    </row>
    <row r="912" spans="2:20" x14ac:dyDescent="0.3">
      <c r="B912" s="1">
        <f t="shared" ca="1" si="62"/>
        <v>-0.19736079905746667</v>
      </c>
      <c r="F912" s="1">
        <f t="shared" ca="1" si="63"/>
        <v>0.16553480360780604</v>
      </c>
      <c r="J912" s="1">
        <f t="shared" ca="1" si="64"/>
        <v>0.9960507688586977</v>
      </c>
      <c r="N912" s="1">
        <f t="shared" ca="1" si="65"/>
        <v>3</v>
      </c>
      <c r="T912" s="3"/>
    </row>
    <row r="913" spans="2:20" x14ac:dyDescent="0.3">
      <c r="B913" s="1">
        <f t="shared" ca="1" si="62"/>
        <v>-0.73787586884219292</v>
      </c>
      <c r="F913" s="1">
        <f t="shared" ca="1" si="63"/>
        <v>1.8387744960499779</v>
      </c>
      <c r="J913" s="1">
        <f t="shared" ca="1" si="64"/>
        <v>0.36899591675944843</v>
      </c>
      <c r="N913" s="1">
        <f t="shared" ca="1" si="65"/>
        <v>2</v>
      </c>
      <c r="T913" s="3"/>
    </row>
    <row r="914" spans="2:20" x14ac:dyDescent="0.3">
      <c r="B914" s="1">
        <f t="shared" ca="1" si="62"/>
        <v>0.72050228799309768</v>
      </c>
      <c r="F914" s="1">
        <f t="shared" ca="1" si="63"/>
        <v>0.60865848961027702</v>
      </c>
      <c r="J914" s="1">
        <f t="shared" ca="1" si="64"/>
        <v>0.77131366763250575</v>
      </c>
      <c r="N914" s="1">
        <f t="shared" ca="1" si="65"/>
        <v>4</v>
      </c>
      <c r="T914" s="3"/>
    </row>
    <row r="915" spans="2:20" x14ac:dyDescent="0.3">
      <c r="B915" s="1">
        <f t="shared" ca="1" si="62"/>
        <v>0.99259838937041511</v>
      </c>
      <c r="F915" s="1">
        <f t="shared" ca="1" si="63"/>
        <v>0.2530737571537594</v>
      </c>
      <c r="J915" s="1">
        <f t="shared" ca="1" si="64"/>
        <v>0.15650507265598557</v>
      </c>
      <c r="N915" s="1">
        <f t="shared" ca="1" si="65"/>
        <v>5</v>
      </c>
      <c r="T915" s="3"/>
    </row>
    <row r="916" spans="2:20" x14ac:dyDescent="0.3">
      <c r="B916" s="1">
        <f t="shared" ca="1" si="62"/>
        <v>-5.0906284702060628E-2</v>
      </c>
      <c r="F916" s="1">
        <f t="shared" ca="1" si="63"/>
        <v>0.5715345975328292</v>
      </c>
      <c r="J916" s="1">
        <f t="shared" ca="1" si="64"/>
        <v>0.74765370480566751</v>
      </c>
      <c r="N916" s="1">
        <f t="shared" ca="1" si="65"/>
        <v>1</v>
      </c>
      <c r="T916" s="3"/>
    </row>
    <row r="917" spans="2:20" x14ac:dyDescent="0.3">
      <c r="B917" s="1">
        <f t="shared" ca="1" si="62"/>
        <v>-1.0255693842089917</v>
      </c>
      <c r="F917" s="1">
        <f t="shared" ca="1" si="63"/>
        <v>1.7774252277082407</v>
      </c>
      <c r="J917" s="1">
        <f t="shared" ca="1" si="64"/>
        <v>0.27937878606428035</v>
      </c>
      <c r="N917" s="1">
        <f t="shared" ca="1" si="65"/>
        <v>3</v>
      </c>
      <c r="T917" s="3"/>
    </row>
    <row r="918" spans="2:20" x14ac:dyDescent="0.3">
      <c r="B918" s="1">
        <f t="shared" ca="1" si="62"/>
        <v>8.5957842939393316E-3</v>
      </c>
      <c r="F918" s="1">
        <f t="shared" ca="1" si="63"/>
        <v>0.2539467561404285</v>
      </c>
      <c r="J918" s="1">
        <f t="shared" ca="1" si="64"/>
        <v>0.23132164614456796</v>
      </c>
      <c r="N918" s="1">
        <f t="shared" ca="1" si="65"/>
        <v>4</v>
      </c>
      <c r="T918" s="3"/>
    </row>
    <row r="919" spans="2:20" x14ac:dyDescent="0.3">
      <c r="B919" s="1">
        <f t="shared" ca="1" si="62"/>
        <v>-0.86980838711606612</v>
      </c>
      <c r="F919" s="1">
        <f t="shared" ca="1" si="63"/>
        <v>1.8470487876867683</v>
      </c>
      <c r="J919" s="1">
        <f t="shared" ca="1" si="64"/>
        <v>0.16133765294376434</v>
      </c>
      <c r="N919" s="1">
        <f t="shared" ca="1" si="65"/>
        <v>5</v>
      </c>
      <c r="T919" s="3"/>
    </row>
    <row r="920" spans="2:20" x14ac:dyDescent="0.3">
      <c r="B920" s="1">
        <f t="shared" ca="1" si="62"/>
        <v>-0.89260837817777772</v>
      </c>
      <c r="F920" s="1">
        <f t="shared" ca="1" si="63"/>
        <v>0.25000264546571321</v>
      </c>
      <c r="J920" s="1">
        <f t="shared" ca="1" si="64"/>
        <v>0.95545961164759174</v>
      </c>
      <c r="N920" s="1">
        <f t="shared" ca="1" si="65"/>
        <v>1</v>
      </c>
      <c r="T920" s="3"/>
    </row>
    <row r="921" spans="2:20" x14ac:dyDescent="0.3">
      <c r="B921" s="1">
        <f t="shared" ca="1" si="62"/>
        <v>0.24765787374711476</v>
      </c>
      <c r="F921" s="1">
        <f t="shared" ca="1" si="63"/>
        <v>0.16254284700759189</v>
      </c>
      <c r="J921" s="1">
        <f t="shared" ca="1" si="64"/>
        <v>0.90985148009175665</v>
      </c>
      <c r="N921" s="1">
        <f t="shared" ca="1" si="65"/>
        <v>3</v>
      </c>
      <c r="T921" s="3"/>
    </row>
    <row r="922" spans="2:20" x14ac:dyDescent="0.3">
      <c r="B922" s="1">
        <f t="shared" ca="1" si="62"/>
        <v>0.39411639864930742</v>
      </c>
      <c r="F922" s="1">
        <f t="shared" ca="1" si="63"/>
        <v>0.61412373583180146</v>
      </c>
      <c r="J922" s="1">
        <f t="shared" ca="1" si="64"/>
        <v>0.98193841808990712</v>
      </c>
      <c r="N922" s="1">
        <f t="shared" ca="1" si="65"/>
        <v>5</v>
      </c>
      <c r="T922" s="3"/>
    </row>
    <row r="923" spans="2:20" x14ac:dyDescent="0.3">
      <c r="B923" s="1">
        <f t="shared" ca="1" si="62"/>
        <v>-0.81268467260230826</v>
      </c>
      <c r="F923" s="1">
        <f t="shared" ca="1" si="63"/>
        <v>1.2183215807501551</v>
      </c>
      <c r="J923" s="1">
        <f t="shared" ca="1" si="64"/>
        <v>0.67042288446782994</v>
      </c>
      <c r="N923" s="1">
        <f t="shared" ca="1" si="65"/>
        <v>5</v>
      </c>
      <c r="T923" s="3"/>
    </row>
    <row r="924" spans="2:20" x14ac:dyDescent="0.3">
      <c r="B924" s="1">
        <f t="shared" ca="1" si="62"/>
        <v>-1.2001603207421507</v>
      </c>
      <c r="F924" s="1">
        <f t="shared" ca="1" si="63"/>
        <v>0.34188471876424692</v>
      </c>
      <c r="J924" s="1">
        <f t="shared" ca="1" si="64"/>
        <v>0.45990757717917241</v>
      </c>
      <c r="N924" s="1">
        <f t="shared" ca="1" si="65"/>
        <v>4</v>
      </c>
      <c r="T924" s="3"/>
    </row>
    <row r="925" spans="2:20" x14ac:dyDescent="0.3">
      <c r="B925" s="1">
        <f t="shared" ca="1" si="62"/>
        <v>-4.7774507090307158E-2</v>
      </c>
      <c r="F925" s="1">
        <f t="shared" ca="1" si="63"/>
        <v>2.6263719730224246</v>
      </c>
      <c r="J925" s="1">
        <f t="shared" ca="1" si="64"/>
        <v>7.5139365295986416E-2</v>
      </c>
      <c r="N925" s="1">
        <f t="shared" ca="1" si="65"/>
        <v>2</v>
      </c>
      <c r="T925" s="3"/>
    </row>
    <row r="926" spans="2:20" x14ac:dyDescent="0.3">
      <c r="B926" s="1">
        <f t="shared" ca="1" si="62"/>
        <v>-0.67900939269952287</v>
      </c>
      <c r="F926" s="1">
        <f t="shared" ca="1" si="63"/>
        <v>2.7727243885873314</v>
      </c>
      <c r="J926" s="1">
        <f t="shared" ca="1" si="64"/>
        <v>0.29540651454242939</v>
      </c>
      <c r="N926" s="1">
        <f t="shared" ca="1" si="65"/>
        <v>5</v>
      </c>
      <c r="T926" s="3"/>
    </row>
    <row r="927" spans="2:20" x14ac:dyDescent="0.3">
      <c r="B927" s="1">
        <f t="shared" ca="1" si="62"/>
        <v>-1.7143421240554111</v>
      </c>
      <c r="F927" s="1">
        <f t="shared" ca="1" si="63"/>
        <v>0.8877748760237647</v>
      </c>
      <c r="J927" s="1">
        <f t="shared" ca="1" si="64"/>
        <v>7.6089826616806744E-2</v>
      </c>
      <c r="N927" s="1">
        <f t="shared" ca="1" si="65"/>
        <v>5</v>
      </c>
      <c r="T927" s="3"/>
    </row>
    <row r="928" spans="2:20" x14ac:dyDescent="0.3">
      <c r="B928" s="1">
        <f t="shared" ca="1" si="62"/>
        <v>0.91387363457800952</v>
      </c>
      <c r="F928" s="1">
        <f t="shared" ca="1" si="63"/>
        <v>2.840112378463802</v>
      </c>
      <c r="J928" s="1">
        <f t="shared" ca="1" si="64"/>
        <v>0.43851137069739665</v>
      </c>
      <c r="N928" s="1">
        <f t="shared" ca="1" si="65"/>
        <v>5</v>
      </c>
      <c r="T928" s="3"/>
    </row>
    <row r="929" spans="2:20" x14ac:dyDescent="0.3">
      <c r="B929" s="1">
        <f t="shared" ca="1" si="62"/>
        <v>-0.5747446437322411</v>
      </c>
      <c r="F929" s="1">
        <f t="shared" ca="1" si="63"/>
        <v>0.46505770414051029</v>
      </c>
      <c r="J929" s="1">
        <f t="shared" ca="1" si="64"/>
        <v>0.6643108959567513</v>
      </c>
      <c r="N929" s="1">
        <f t="shared" ca="1" si="65"/>
        <v>5</v>
      </c>
      <c r="T929" s="3"/>
    </row>
    <row r="930" spans="2:20" x14ac:dyDescent="0.3">
      <c r="B930" s="1">
        <f t="shared" ca="1" si="62"/>
        <v>-1.861923974058675</v>
      </c>
      <c r="F930" s="1">
        <f t="shared" ca="1" si="63"/>
        <v>1.1078230136655951</v>
      </c>
      <c r="J930" s="1">
        <f t="shared" ca="1" si="64"/>
        <v>0.8144423008056827</v>
      </c>
      <c r="N930" s="1">
        <f t="shared" ca="1" si="65"/>
        <v>5</v>
      </c>
      <c r="T930" s="3"/>
    </row>
    <row r="931" spans="2:20" x14ac:dyDescent="0.3">
      <c r="B931" s="1">
        <f t="shared" ca="1" si="62"/>
        <v>-1.2679381337582056</v>
      </c>
      <c r="F931" s="1">
        <f t="shared" ca="1" si="63"/>
        <v>0.25163176722812053</v>
      </c>
      <c r="J931" s="1">
        <f t="shared" ca="1" si="64"/>
        <v>0.87419892012611755</v>
      </c>
      <c r="N931" s="1">
        <f t="shared" ca="1" si="65"/>
        <v>4</v>
      </c>
      <c r="T931" s="3"/>
    </row>
    <row r="932" spans="2:20" x14ac:dyDescent="0.3">
      <c r="B932" s="1">
        <f t="shared" ca="1" si="62"/>
        <v>-0.53462838446090033</v>
      </c>
      <c r="F932" s="1">
        <f t="shared" ca="1" si="63"/>
        <v>0.22145521557038991</v>
      </c>
      <c r="J932" s="1">
        <f t="shared" ca="1" si="64"/>
        <v>0.90345752370400256</v>
      </c>
      <c r="N932" s="1">
        <f t="shared" ca="1" si="65"/>
        <v>4</v>
      </c>
      <c r="T932" s="3"/>
    </row>
    <row r="933" spans="2:20" x14ac:dyDescent="0.3">
      <c r="B933" s="1">
        <f t="shared" ca="1" si="62"/>
        <v>-0.69920562226416794</v>
      </c>
      <c r="F933" s="1">
        <f t="shared" ca="1" si="63"/>
        <v>0.3347292492736571</v>
      </c>
      <c r="J933" s="1">
        <f t="shared" ca="1" si="64"/>
        <v>0.58428962722374989</v>
      </c>
      <c r="N933" s="1">
        <f t="shared" ca="1" si="65"/>
        <v>4</v>
      </c>
      <c r="T933" s="3"/>
    </row>
    <row r="934" spans="2:20" x14ac:dyDescent="0.3">
      <c r="B934" s="1">
        <f t="shared" ca="1" si="62"/>
        <v>-0.81300968162700271</v>
      </c>
      <c r="F934" s="1">
        <f t="shared" ca="1" si="63"/>
        <v>0.29656353200868313</v>
      </c>
      <c r="J934" s="1">
        <f t="shared" ca="1" si="64"/>
        <v>0.39387134272854807</v>
      </c>
      <c r="N934" s="1">
        <f t="shared" ca="1" si="65"/>
        <v>5</v>
      </c>
      <c r="T934" s="3"/>
    </row>
    <row r="935" spans="2:20" x14ac:dyDescent="0.3">
      <c r="B935" s="1">
        <f t="shared" ca="1" si="62"/>
        <v>-0.30101094475313661</v>
      </c>
      <c r="F935" s="1">
        <f t="shared" ca="1" si="63"/>
        <v>1.7292226875795467</v>
      </c>
      <c r="J935" s="1">
        <f t="shared" ca="1" si="64"/>
        <v>0.18840807367200685</v>
      </c>
      <c r="N935" s="1">
        <f t="shared" ca="1" si="65"/>
        <v>5</v>
      </c>
      <c r="T935" s="3"/>
    </row>
    <row r="936" spans="2:20" x14ac:dyDescent="0.3">
      <c r="B936" s="1">
        <f t="shared" ca="1" si="62"/>
        <v>-1.1421452843984385</v>
      </c>
      <c r="F936" s="1">
        <f t="shared" ca="1" si="63"/>
        <v>1.5652182106693979</v>
      </c>
      <c r="J936" s="1">
        <f t="shared" ca="1" si="64"/>
        <v>0.68180606425891588</v>
      </c>
      <c r="N936" s="1">
        <f t="shared" ca="1" si="65"/>
        <v>3</v>
      </c>
      <c r="T936" s="3"/>
    </row>
    <row r="937" spans="2:20" x14ac:dyDescent="0.3">
      <c r="B937" s="1">
        <f t="shared" ca="1" si="62"/>
        <v>0.45999531683725925</v>
      </c>
      <c r="F937" s="1">
        <f t="shared" ca="1" si="63"/>
        <v>2.1579495066114145</v>
      </c>
      <c r="J937" s="1">
        <f t="shared" ca="1" si="64"/>
        <v>0.41686273218402636</v>
      </c>
      <c r="N937" s="1">
        <f t="shared" ca="1" si="65"/>
        <v>5</v>
      </c>
      <c r="T937" s="3"/>
    </row>
    <row r="938" spans="2:20" x14ac:dyDescent="0.3">
      <c r="B938" s="1">
        <f t="shared" ca="1" si="62"/>
        <v>0.87717199937888801</v>
      </c>
      <c r="F938" s="1">
        <f t="shared" ca="1" si="63"/>
        <v>1.3059794090064778</v>
      </c>
      <c r="J938" s="1">
        <f t="shared" ca="1" si="64"/>
        <v>0.48780773535968625</v>
      </c>
      <c r="N938" s="1">
        <f t="shared" ca="1" si="65"/>
        <v>4</v>
      </c>
      <c r="T938" s="3"/>
    </row>
    <row r="939" spans="2:20" x14ac:dyDescent="0.3">
      <c r="B939" s="1">
        <f t="shared" ca="1" si="62"/>
        <v>0.92070486909558547</v>
      </c>
      <c r="F939" s="1">
        <f t="shared" ca="1" si="63"/>
        <v>0.30874076237862275</v>
      </c>
      <c r="J939" s="1">
        <f t="shared" ca="1" si="64"/>
        <v>0.58494965481859085</v>
      </c>
      <c r="N939" s="1">
        <f t="shared" ca="1" si="65"/>
        <v>5</v>
      </c>
      <c r="T939" s="3"/>
    </row>
    <row r="940" spans="2:20" x14ac:dyDescent="0.3">
      <c r="B940" s="1">
        <f t="shared" ca="1" si="62"/>
        <v>1.2182709380088795E-2</v>
      </c>
      <c r="F940" s="1">
        <f t="shared" ca="1" si="63"/>
        <v>0.8187784571836586</v>
      </c>
      <c r="J940" s="1">
        <f t="shared" ca="1" si="64"/>
        <v>0.12111711154163618</v>
      </c>
      <c r="N940" s="1">
        <f t="shared" ca="1" si="65"/>
        <v>5</v>
      </c>
      <c r="T940" s="3"/>
    </row>
    <row r="941" spans="2:20" x14ac:dyDescent="0.3">
      <c r="B941" s="1">
        <f t="shared" ca="1" si="62"/>
        <v>0.77856074062292102</v>
      </c>
      <c r="F941" s="1">
        <f t="shared" ca="1" si="63"/>
        <v>0.33122456054307803</v>
      </c>
      <c r="J941" s="1">
        <f t="shared" ca="1" si="64"/>
        <v>0.31521004784285434</v>
      </c>
      <c r="N941" s="1">
        <f t="shared" ca="1" si="65"/>
        <v>5</v>
      </c>
      <c r="T941" s="3"/>
    </row>
    <row r="942" spans="2:20" x14ac:dyDescent="0.3">
      <c r="B942" s="1">
        <f t="shared" ca="1" si="62"/>
        <v>3.7060497621943911E-2</v>
      </c>
      <c r="F942" s="1">
        <f t="shared" ca="1" si="63"/>
        <v>2.2041881179953533</v>
      </c>
      <c r="J942" s="1">
        <f t="shared" ca="1" si="64"/>
        <v>0.44042676930623093</v>
      </c>
      <c r="N942" s="1">
        <f t="shared" ca="1" si="65"/>
        <v>5</v>
      </c>
      <c r="T942" s="3"/>
    </row>
    <row r="943" spans="2:20" x14ac:dyDescent="0.3">
      <c r="B943" s="1">
        <f t="shared" ca="1" si="62"/>
        <v>0.76609093131267247</v>
      </c>
      <c r="F943" s="1">
        <f t="shared" ca="1" si="63"/>
        <v>1.0781110736215789</v>
      </c>
      <c r="J943" s="1">
        <f t="shared" ca="1" si="64"/>
        <v>0.82997626516875156</v>
      </c>
      <c r="N943" s="1">
        <f t="shared" ca="1" si="65"/>
        <v>2</v>
      </c>
      <c r="T943" s="3"/>
    </row>
    <row r="944" spans="2:20" x14ac:dyDescent="0.3">
      <c r="B944" s="1">
        <f t="shared" ca="1" si="62"/>
        <v>-3.86311945799927E-2</v>
      </c>
      <c r="F944" s="1">
        <f t="shared" ca="1" si="63"/>
        <v>2.1156734708868852</v>
      </c>
      <c r="J944" s="1">
        <f t="shared" ca="1" si="64"/>
        <v>0.86576229231580404</v>
      </c>
      <c r="N944" s="1">
        <f t="shared" ca="1" si="65"/>
        <v>2</v>
      </c>
      <c r="T944" s="3"/>
    </row>
    <row r="945" spans="2:20" x14ac:dyDescent="0.3">
      <c r="B945" s="1">
        <f t="shared" ca="1" si="62"/>
        <v>-0.41506898905536171</v>
      </c>
      <c r="F945" s="1">
        <f t="shared" ca="1" si="63"/>
        <v>0.5342047366166256</v>
      </c>
      <c r="J945" s="1">
        <f t="shared" ca="1" si="64"/>
        <v>0.94133778758181108</v>
      </c>
      <c r="N945" s="1">
        <f t="shared" ca="1" si="65"/>
        <v>5</v>
      </c>
      <c r="T945" s="3"/>
    </row>
    <row r="946" spans="2:20" x14ac:dyDescent="0.3">
      <c r="B946" s="1">
        <f t="shared" ca="1" si="62"/>
        <v>-2.1411085019133909</v>
      </c>
      <c r="F946" s="1">
        <f t="shared" ca="1" si="63"/>
        <v>1.8190019030396831</v>
      </c>
      <c r="J946" s="1">
        <f t="shared" ca="1" si="64"/>
        <v>0.54251679916218298</v>
      </c>
      <c r="N946" s="1">
        <f t="shared" ca="1" si="65"/>
        <v>5</v>
      </c>
      <c r="T946" s="3"/>
    </row>
    <row r="947" spans="2:20" x14ac:dyDescent="0.3">
      <c r="B947" s="1">
        <f t="shared" ca="1" si="62"/>
        <v>0.1833812091040852</v>
      </c>
      <c r="F947" s="1">
        <f t="shared" ca="1" si="63"/>
        <v>0.26975604025340921</v>
      </c>
      <c r="J947" s="1">
        <f t="shared" ca="1" si="64"/>
        <v>0.58621708920384785</v>
      </c>
      <c r="N947" s="1">
        <f t="shared" ca="1" si="65"/>
        <v>2</v>
      </c>
      <c r="T947" s="3"/>
    </row>
    <row r="948" spans="2:20" x14ac:dyDescent="0.3">
      <c r="B948" s="1">
        <f t="shared" ca="1" si="62"/>
        <v>-0.65553042092501024</v>
      </c>
      <c r="F948" s="1">
        <f t="shared" ca="1" si="63"/>
        <v>0.71775663463365325</v>
      </c>
      <c r="J948" s="1">
        <f t="shared" ca="1" si="64"/>
        <v>0.84731025037215113</v>
      </c>
      <c r="N948" s="1">
        <f t="shared" ca="1" si="65"/>
        <v>5</v>
      </c>
      <c r="T948" s="3"/>
    </row>
    <row r="949" spans="2:20" x14ac:dyDescent="0.3">
      <c r="B949" s="1">
        <f t="shared" ca="1" si="62"/>
        <v>1.3405010136325806</v>
      </c>
      <c r="F949" s="1">
        <f t="shared" ca="1" si="63"/>
        <v>0.22806115868853044</v>
      </c>
      <c r="J949" s="1">
        <f t="shared" ca="1" si="64"/>
        <v>0.79594115916372776</v>
      </c>
      <c r="N949" s="1">
        <f t="shared" ca="1" si="65"/>
        <v>5</v>
      </c>
      <c r="T949" s="3"/>
    </row>
    <row r="950" spans="2:20" x14ac:dyDescent="0.3">
      <c r="B950" s="1">
        <f t="shared" ca="1" si="62"/>
        <v>-8.1577223766187534E-2</v>
      </c>
      <c r="F950" s="1">
        <f t="shared" ca="1" si="63"/>
        <v>0.42540585180389745</v>
      </c>
      <c r="J950" s="1">
        <f t="shared" ca="1" si="64"/>
        <v>0.34675534802326435</v>
      </c>
      <c r="N950" s="1">
        <f t="shared" ca="1" si="65"/>
        <v>5</v>
      </c>
      <c r="T950" s="3"/>
    </row>
    <row r="951" spans="2:20" x14ac:dyDescent="0.3">
      <c r="B951" s="1">
        <f t="shared" ca="1" si="62"/>
        <v>1.1192743926172894</v>
      </c>
      <c r="F951" s="1">
        <f t="shared" ca="1" si="63"/>
        <v>0.88748434892016448</v>
      </c>
      <c r="J951" s="1">
        <f t="shared" ca="1" si="64"/>
        <v>0.46676615587459636</v>
      </c>
      <c r="N951" s="1">
        <f t="shared" ca="1" si="65"/>
        <v>5</v>
      </c>
      <c r="T951" s="3"/>
    </row>
    <row r="952" spans="2:20" x14ac:dyDescent="0.3">
      <c r="B952" s="1">
        <f t="shared" ca="1" si="62"/>
        <v>0.40492192656374715</v>
      </c>
      <c r="F952" s="1">
        <f t="shared" ca="1" si="63"/>
        <v>1.1306168454791647</v>
      </c>
      <c r="J952" s="1">
        <f t="shared" ca="1" si="64"/>
        <v>0.59905288498274245</v>
      </c>
      <c r="N952" s="1">
        <f t="shared" ca="1" si="65"/>
        <v>5</v>
      </c>
      <c r="T952" s="3"/>
    </row>
    <row r="953" spans="2:20" x14ac:dyDescent="0.3">
      <c r="B953" s="1">
        <f t="shared" ca="1" si="62"/>
        <v>1.1418782949285571</v>
      </c>
      <c r="F953" s="1">
        <f t="shared" ca="1" si="63"/>
        <v>1.947855428827812</v>
      </c>
      <c r="J953" s="1">
        <f t="shared" ca="1" si="64"/>
        <v>0.96109614364071461</v>
      </c>
      <c r="N953" s="1">
        <f t="shared" ca="1" si="65"/>
        <v>5</v>
      </c>
      <c r="T953" s="3"/>
    </row>
    <row r="954" spans="2:20" x14ac:dyDescent="0.3">
      <c r="B954" s="1">
        <f t="shared" ca="1" si="62"/>
        <v>1.3383452265906817</v>
      </c>
      <c r="F954" s="1">
        <f t="shared" ca="1" si="63"/>
        <v>0.15635820262838276</v>
      </c>
      <c r="J954" s="1">
        <f t="shared" ca="1" si="64"/>
        <v>0.93437984350498626</v>
      </c>
      <c r="N954" s="1">
        <f t="shared" ca="1" si="65"/>
        <v>1</v>
      </c>
      <c r="T954" s="3"/>
    </row>
    <row r="955" spans="2:20" x14ac:dyDescent="0.3">
      <c r="B955" s="1">
        <f t="shared" ca="1" si="62"/>
        <v>-0.89998849787177271</v>
      </c>
      <c r="F955" s="1">
        <f t="shared" ca="1" si="63"/>
        <v>0.25918611522034635</v>
      </c>
      <c r="J955" s="1">
        <f t="shared" ca="1" si="64"/>
        <v>5.5954603711184658E-3</v>
      </c>
      <c r="N955" s="1">
        <f t="shared" ca="1" si="65"/>
        <v>5</v>
      </c>
      <c r="T955" s="3"/>
    </row>
    <row r="956" spans="2:20" x14ac:dyDescent="0.3">
      <c r="B956" s="1">
        <f t="shared" ca="1" si="62"/>
        <v>-0.72729072732399125</v>
      </c>
      <c r="F956" s="1">
        <f t="shared" ca="1" si="63"/>
        <v>0.49550840764797155</v>
      </c>
      <c r="J956" s="1">
        <f t="shared" ca="1" si="64"/>
        <v>8.1755158052842503E-2</v>
      </c>
      <c r="N956" s="1">
        <f t="shared" ca="1" si="65"/>
        <v>4</v>
      </c>
      <c r="T956" s="3"/>
    </row>
    <row r="957" spans="2:20" x14ac:dyDescent="0.3">
      <c r="B957" s="1">
        <f t="shared" ca="1" si="62"/>
        <v>-0.91218360300969381</v>
      </c>
      <c r="F957" s="1">
        <f t="shared" ca="1" si="63"/>
        <v>0.1516325297748774</v>
      </c>
      <c r="J957" s="1">
        <f t="shared" ca="1" si="64"/>
        <v>6.7892662579847829E-2</v>
      </c>
      <c r="N957" s="1">
        <f t="shared" ca="1" si="65"/>
        <v>2</v>
      </c>
      <c r="T957" s="3"/>
    </row>
    <row r="958" spans="2:20" x14ac:dyDescent="0.3">
      <c r="B958" s="1">
        <f t="shared" ca="1" si="62"/>
        <v>1.2386949206614211</v>
      </c>
      <c r="F958" s="1">
        <f t="shared" ca="1" si="63"/>
        <v>0.248639689523633</v>
      </c>
      <c r="J958" s="1">
        <f t="shared" ca="1" si="64"/>
        <v>0.5502569746059689</v>
      </c>
      <c r="N958" s="1">
        <f t="shared" ca="1" si="65"/>
        <v>5</v>
      </c>
      <c r="T958" s="3"/>
    </row>
    <row r="959" spans="2:20" x14ac:dyDescent="0.3">
      <c r="B959" s="1">
        <f t="shared" ca="1" si="62"/>
        <v>-0.64522856763628911</v>
      </c>
      <c r="F959" s="1">
        <f t="shared" ca="1" si="63"/>
        <v>1.0453215959189137</v>
      </c>
      <c r="J959" s="1">
        <f t="shared" ca="1" si="64"/>
        <v>0.35515500087769536</v>
      </c>
      <c r="N959" s="1">
        <f t="shared" ca="1" si="65"/>
        <v>4</v>
      </c>
      <c r="T959" s="3"/>
    </row>
    <row r="960" spans="2:20" x14ac:dyDescent="0.3">
      <c r="B960" s="1">
        <f t="shared" ca="1" si="62"/>
        <v>-0.28667985857683664</v>
      </c>
      <c r="F960" s="1">
        <f t="shared" ca="1" si="63"/>
        <v>0.63021254734618337</v>
      </c>
      <c r="J960" s="1">
        <f t="shared" ca="1" si="64"/>
        <v>0.74923353654303304</v>
      </c>
      <c r="N960" s="1">
        <f t="shared" ca="1" si="65"/>
        <v>5</v>
      </c>
      <c r="T960" s="3"/>
    </row>
    <row r="961" spans="2:20" x14ac:dyDescent="0.3">
      <c r="B961" s="1">
        <f t="shared" ca="1" si="62"/>
        <v>-2.3690065078383555</v>
      </c>
      <c r="F961" s="1">
        <f t="shared" ca="1" si="63"/>
        <v>0.1712602861235264</v>
      </c>
      <c r="J961" s="1">
        <f t="shared" ca="1" si="64"/>
        <v>0.76798690234974398</v>
      </c>
      <c r="N961" s="1">
        <f t="shared" ca="1" si="65"/>
        <v>3</v>
      </c>
      <c r="T961" s="3"/>
    </row>
    <row r="962" spans="2:20" x14ac:dyDescent="0.3">
      <c r="B962" s="1">
        <f t="shared" ca="1" si="62"/>
        <v>0.99721893372910908</v>
      </c>
      <c r="F962" s="1">
        <f t="shared" ca="1" si="63"/>
        <v>0.95553427650356015</v>
      </c>
      <c r="J962" s="1">
        <f t="shared" ca="1" si="64"/>
        <v>0.36776438101796749</v>
      </c>
      <c r="N962" s="1">
        <f t="shared" ca="1" si="65"/>
        <v>4</v>
      </c>
      <c r="T962" s="3"/>
    </row>
    <row r="963" spans="2:20" x14ac:dyDescent="0.3">
      <c r="B963" s="1">
        <f t="shared" ca="1" si="62"/>
        <v>1.4336253340365193</v>
      </c>
      <c r="F963" s="1">
        <f t="shared" ca="1" si="63"/>
        <v>1.7993405001188216</v>
      </c>
      <c r="J963" s="1">
        <f t="shared" ca="1" si="64"/>
        <v>0.56943397098645399</v>
      </c>
      <c r="N963" s="1">
        <f t="shared" ca="1" si="65"/>
        <v>1</v>
      </c>
      <c r="T963" s="3"/>
    </row>
    <row r="964" spans="2:20" x14ac:dyDescent="0.3">
      <c r="B964" s="1">
        <f t="shared" ca="1" si="62"/>
        <v>-0.29065033373659177</v>
      </c>
      <c r="F964" s="1">
        <f t="shared" ca="1" si="63"/>
        <v>2.940927437044202</v>
      </c>
      <c r="J964" s="1">
        <f t="shared" ca="1" si="64"/>
        <v>0.24721373315836215</v>
      </c>
      <c r="N964" s="1">
        <f t="shared" ca="1" si="65"/>
        <v>5</v>
      </c>
      <c r="T964" s="3"/>
    </row>
    <row r="965" spans="2:20" x14ac:dyDescent="0.3">
      <c r="B965" s="1">
        <f t="shared" ref="B965:B998" ca="1" si="66">NORMINV(RAND(),0,1)</f>
        <v>-0.41437677212799778</v>
      </c>
      <c r="F965" s="1">
        <f t="shared" ref="F965:F998" ca="1" si="67">_xlfn.EXPON.DIST(RAND(),3,FALSE)</f>
        <v>0.5716736850956452</v>
      </c>
      <c r="J965" s="1">
        <f t="shared" ref="J965:J998" ca="1" si="68">RAND()</f>
        <v>7.515339975484836E-2</v>
      </c>
      <c r="N965" s="1">
        <f t="shared" ref="N965:N998" ca="1" si="69">VLOOKUP(RAND(),$P$17:$Q$26,2,TRUE)</f>
        <v>5</v>
      </c>
      <c r="T965" s="3"/>
    </row>
    <row r="966" spans="2:20" x14ac:dyDescent="0.3">
      <c r="B966" s="1">
        <f t="shared" ca="1" si="66"/>
        <v>-1.9317487575209416</v>
      </c>
      <c r="F966" s="1">
        <f t="shared" ca="1" si="67"/>
        <v>1.07813505062721</v>
      </c>
      <c r="J966" s="1">
        <f t="shared" ca="1" si="68"/>
        <v>0.89733315713924688</v>
      </c>
      <c r="N966" s="1">
        <f t="shared" ca="1" si="69"/>
        <v>4</v>
      </c>
      <c r="T966" s="3"/>
    </row>
    <row r="967" spans="2:20" x14ac:dyDescent="0.3">
      <c r="B967" s="1">
        <f t="shared" ca="1" si="66"/>
        <v>0.86991044467836753</v>
      </c>
      <c r="F967" s="1">
        <f t="shared" ca="1" si="67"/>
        <v>0.20895975326162253</v>
      </c>
      <c r="J967" s="1">
        <f t="shared" ca="1" si="68"/>
        <v>0.37040940387471466</v>
      </c>
      <c r="N967" s="1">
        <f t="shared" ca="1" si="69"/>
        <v>1</v>
      </c>
      <c r="T967" s="3"/>
    </row>
    <row r="968" spans="2:20" x14ac:dyDescent="0.3">
      <c r="B968" s="1">
        <f t="shared" ca="1" si="66"/>
        <v>0.38133918652139825</v>
      </c>
      <c r="F968" s="1">
        <f t="shared" ca="1" si="67"/>
        <v>0.18295950226325036</v>
      </c>
      <c r="J968" s="1">
        <f t="shared" ca="1" si="68"/>
        <v>0.85277003063723045</v>
      </c>
      <c r="N968" s="1">
        <f t="shared" ca="1" si="69"/>
        <v>5</v>
      </c>
      <c r="T968" s="3"/>
    </row>
    <row r="969" spans="2:20" x14ac:dyDescent="0.3">
      <c r="B969" s="1">
        <f t="shared" ca="1" si="66"/>
        <v>2.0034590626851223</v>
      </c>
      <c r="F969" s="1">
        <f t="shared" ca="1" si="67"/>
        <v>2.7927254362106964</v>
      </c>
      <c r="J969" s="1">
        <f t="shared" ca="1" si="68"/>
        <v>0.63362444920841499</v>
      </c>
      <c r="N969" s="1">
        <f t="shared" ca="1" si="69"/>
        <v>2</v>
      </c>
      <c r="T969" s="3"/>
    </row>
    <row r="970" spans="2:20" x14ac:dyDescent="0.3">
      <c r="B970" s="1">
        <f t="shared" ca="1" si="66"/>
        <v>1.1410794441375234</v>
      </c>
      <c r="F970" s="1">
        <f t="shared" ca="1" si="67"/>
        <v>0.15515739495838402</v>
      </c>
      <c r="J970" s="1">
        <f t="shared" ca="1" si="68"/>
        <v>0.51488898756595669</v>
      </c>
      <c r="N970" s="1">
        <f t="shared" ca="1" si="69"/>
        <v>5</v>
      </c>
      <c r="T970" s="3"/>
    </row>
    <row r="971" spans="2:20" x14ac:dyDescent="0.3">
      <c r="B971" s="1">
        <f t="shared" ca="1" si="66"/>
        <v>-0.48092809373979778</v>
      </c>
      <c r="F971" s="1">
        <f t="shared" ca="1" si="67"/>
        <v>0.17612608858975765</v>
      </c>
      <c r="J971" s="1">
        <f t="shared" ca="1" si="68"/>
        <v>0.59209004725144343</v>
      </c>
      <c r="N971" s="1">
        <f t="shared" ca="1" si="69"/>
        <v>5</v>
      </c>
      <c r="T971" s="3"/>
    </row>
    <row r="972" spans="2:20" x14ac:dyDescent="0.3">
      <c r="B972" s="1">
        <f t="shared" ca="1" si="66"/>
        <v>0.15906788030956412</v>
      </c>
      <c r="F972" s="1">
        <f t="shared" ca="1" si="67"/>
        <v>0.57598643327624932</v>
      </c>
      <c r="J972" s="1">
        <f t="shared" ca="1" si="68"/>
        <v>0.60713449298428601</v>
      </c>
      <c r="N972" s="1">
        <f t="shared" ca="1" si="69"/>
        <v>5</v>
      </c>
      <c r="T972" s="3"/>
    </row>
    <row r="973" spans="2:20" x14ac:dyDescent="0.3">
      <c r="B973" s="1">
        <f t="shared" ca="1" si="66"/>
        <v>-0.32645903245933799</v>
      </c>
      <c r="F973" s="1">
        <f t="shared" ca="1" si="67"/>
        <v>0.30792791694656629</v>
      </c>
      <c r="J973" s="1">
        <f t="shared" ca="1" si="68"/>
        <v>0.11049118174735895</v>
      </c>
      <c r="N973" s="1">
        <f t="shared" ca="1" si="69"/>
        <v>5</v>
      </c>
      <c r="T973" s="3"/>
    </row>
    <row r="974" spans="2:20" x14ac:dyDescent="0.3">
      <c r="B974" s="1">
        <f t="shared" ca="1" si="66"/>
        <v>-1.2982599408307807</v>
      </c>
      <c r="F974" s="1">
        <f t="shared" ca="1" si="67"/>
        <v>0.76514803303538781</v>
      </c>
      <c r="J974" s="1">
        <f t="shared" ca="1" si="68"/>
        <v>0.16968197276574837</v>
      </c>
      <c r="N974" s="1">
        <f t="shared" ca="1" si="69"/>
        <v>5</v>
      </c>
      <c r="T974" s="3"/>
    </row>
    <row r="975" spans="2:20" x14ac:dyDescent="0.3">
      <c r="B975" s="1">
        <f t="shared" ca="1" si="66"/>
        <v>0.19780783743754515</v>
      </c>
      <c r="F975" s="1">
        <f t="shared" ca="1" si="67"/>
        <v>0.65734328875639747</v>
      </c>
      <c r="J975" s="1">
        <f t="shared" ca="1" si="68"/>
        <v>0.64944522243084113</v>
      </c>
      <c r="N975" s="1">
        <f t="shared" ca="1" si="69"/>
        <v>4</v>
      </c>
      <c r="T975" s="3"/>
    </row>
    <row r="976" spans="2:20" x14ac:dyDescent="0.3">
      <c r="B976" s="1">
        <f t="shared" ca="1" si="66"/>
        <v>0.63789853026459231</v>
      </c>
      <c r="F976" s="1">
        <f t="shared" ca="1" si="67"/>
        <v>0.1786629726842536</v>
      </c>
      <c r="J976" s="1">
        <f t="shared" ca="1" si="68"/>
        <v>4.2006093978391168E-2</v>
      </c>
      <c r="N976" s="1">
        <f t="shared" ca="1" si="69"/>
        <v>5</v>
      </c>
      <c r="T976" s="3"/>
    </row>
    <row r="977" spans="2:20" x14ac:dyDescent="0.3">
      <c r="B977" s="1">
        <f t="shared" ca="1" si="66"/>
        <v>0.70980588308547732</v>
      </c>
      <c r="F977" s="1">
        <f t="shared" ca="1" si="67"/>
        <v>0.21270172128931106</v>
      </c>
      <c r="J977" s="1">
        <f t="shared" ca="1" si="68"/>
        <v>0.25027357851167231</v>
      </c>
      <c r="N977" s="1">
        <f t="shared" ca="1" si="69"/>
        <v>5</v>
      </c>
      <c r="T977" s="3"/>
    </row>
    <row r="978" spans="2:20" x14ac:dyDescent="0.3">
      <c r="B978" s="1">
        <f t="shared" ca="1" si="66"/>
        <v>-0.70022331026923657</v>
      </c>
      <c r="F978" s="1">
        <f t="shared" ca="1" si="67"/>
        <v>1.6592455005161113</v>
      </c>
      <c r="J978" s="1">
        <f t="shared" ca="1" si="68"/>
        <v>0.50803056589764284</v>
      </c>
      <c r="N978" s="1">
        <f t="shared" ca="1" si="69"/>
        <v>2</v>
      </c>
      <c r="T978" s="3"/>
    </row>
    <row r="979" spans="2:20" x14ac:dyDescent="0.3">
      <c r="B979" s="1">
        <f t="shared" ca="1" si="66"/>
        <v>-0.2173100224134171</v>
      </c>
      <c r="F979" s="1">
        <f t="shared" ca="1" si="67"/>
        <v>1.8200086007593899</v>
      </c>
      <c r="J979" s="1">
        <f t="shared" ca="1" si="68"/>
        <v>5.1939822499014188E-3</v>
      </c>
      <c r="N979" s="1">
        <f t="shared" ca="1" si="69"/>
        <v>5</v>
      </c>
      <c r="T979" s="3"/>
    </row>
    <row r="980" spans="2:20" x14ac:dyDescent="0.3">
      <c r="B980" s="1">
        <f t="shared" ca="1" si="66"/>
        <v>0.23518202866749907</v>
      </c>
      <c r="F980" s="1">
        <f t="shared" ca="1" si="67"/>
        <v>0.27198968775227689</v>
      </c>
      <c r="J980" s="1">
        <f t="shared" ca="1" si="68"/>
        <v>0.59310440555641442</v>
      </c>
      <c r="N980" s="1">
        <f t="shared" ca="1" si="69"/>
        <v>5</v>
      </c>
      <c r="T980" s="3"/>
    </row>
    <row r="981" spans="2:20" x14ac:dyDescent="0.3">
      <c r="B981" s="1">
        <f t="shared" ca="1" si="66"/>
        <v>-0.14039589511807196</v>
      </c>
      <c r="F981" s="1">
        <f t="shared" ca="1" si="67"/>
        <v>1.4185811997292297</v>
      </c>
      <c r="J981" s="1">
        <f t="shared" ca="1" si="68"/>
        <v>0.2809793738138322</v>
      </c>
      <c r="N981" s="1">
        <f t="shared" ca="1" si="69"/>
        <v>3</v>
      </c>
      <c r="T981" s="3"/>
    </row>
    <row r="982" spans="2:20" x14ac:dyDescent="0.3">
      <c r="B982" s="1">
        <f t="shared" ca="1" si="66"/>
        <v>-2.0191740619190486</v>
      </c>
      <c r="F982" s="1">
        <f t="shared" ca="1" si="67"/>
        <v>0.66463232942154293</v>
      </c>
      <c r="J982" s="1">
        <f t="shared" ca="1" si="68"/>
        <v>0.34382482017987759</v>
      </c>
      <c r="N982" s="1">
        <f t="shared" ca="1" si="69"/>
        <v>5</v>
      </c>
      <c r="T982" s="3"/>
    </row>
    <row r="983" spans="2:20" x14ac:dyDescent="0.3">
      <c r="B983" s="1">
        <f t="shared" ca="1" si="66"/>
        <v>0.16310523031464325</v>
      </c>
      <c r="F983" s="1">
        <f t="shared" ca="1" si="67"/>
        <v>0.76179406969083496</v>
      </c>
      <c r="J983" s="1">
        <f t="shared" ca="1" si="68"/>
        <v>0.90198601282747171</v>
      </c>
      <c r="N983" s="1">
        <f t="shared" ca="1" si="69"/>
        <v>1</v>
      </c>
      <c r="T983" s="3"/>
    </row>
    <row r="984" spans="2:20" x14ac:dyDescent="0.3">
      <c r="B984" s="1">
        <f t="shared" ca="1" si="66"/>
        <v>0.29501703008704372</v>
      </c>
      <c r="F984" s="1">
        <f t="shared" ca="1" si="67"/>
        <v>0.39495238862135301</v>
      </c>
      <c r="J984" s="1">
        <f t="shared" ca="1" si="68"/>
        <v>0.67820888237960775</v>
      </c>
      <c r="N984" s="1">
        <f t="shared" ca="1" si="69"/>
        <v>3</v>
      </c>
      <c r="T984" s="3"/>
    </row>
    <row r="985" spans="2:20" x14ac:dyDescent="0.3">
      <c r="B985" s="1">
        <f t="shared" ca="1" si="66"/>
        <v>1.1984984356973787</v>
      </c>
      <c r="F985" s="1">
        <f t="shared" ca="1" si="67"/>
        <v>0.90222285588216655</v>
      </c>
      <c r="J985" s="1">
        <f t="shared" ca="1" si="68"/>
        <v>0.74807409735162755</v>
      </c>
      <c r="N985" s="1">
        <f t="shared" ca="1" si="69"/>
        <v>1</v>
      </c>
      <c r="T985" s="3"/>
    </row>
    <row r="986" spans="2:20" x14ac:dyDescent="0.3">
      <c r="B986" s="1">
        <f t="shared" ca="1" si="66"/>
        <v>0.71143542123974557</v>
      </c>
      <c r="F986" s="1">
        <f t="shared" ca="1" si="67"/>
        <v>0.47179091791843308</v>
      </c>
      <c r="J986" s="1">
        <f t="shared" ca="1" si="68"/>
        <v>0.70031823973351814</v>
      </c>
      <c r="N986" s="1">
        <f t="shared" ca="1" si="69"/>
        <v>5</v>
      </c>
      <c r="T986" s="3"/>
    </row>
    <row r="987" spans="2:20" x14ac:dyDescent="0.3">
      <c r="B987" s="1">
        <f t="shared" ca="1" si="66"/>
        <v>-0.28762073464808657</v>
      </c>
      <c r="F987" s="1">
        <f t="shared" ca="1" si="67"/>
        <v>2.9470124662978976</v>
      </c>
      <c r="J987" s="1">
        <f t="shared" ca="1" si="68"/>
        <v>0.90776953686881368</v>
      </c>
      <c r="N987" s="1">
        <f t="shared" ca="1" si="69"/>
        <v>5</v>
      </c>
      <c r="T987" s="3"/>
    </row>
    <row r="988" spans="2:20" x14ac:dyDescent="0.3">
      <c r="B988" s="1">
        <f t="shared" ca="1" si="66"/>
        <v>-0.66778358630133994</v>
      </c>
      <c r="F988" s="1">
        <f t="shared" ca="1" si="67"/>
        <v>0.93552892788967768</v>
      </c>
      <c r="J988" s="1">
        <f t="shared" ca="1" si="68"/>
        <v>0.49922824793808784</v>
      </c>
      <c r="N988" s="1">
        <f t="shared" ca="1" si="69"/>
        <v>5</v>
      </c>
      <c r="T988" s="3"/>
    </row>
    <row r="989" spans="2:20" x14ac:dyDescent="0.3">
      <c r="B989" s="1">
        <f t="shared" ca="1" si="66"/>
        <v>-0.70730406739421725</v>
      </c>
      <c r="F989" s="1">
        <f t="shared" ca="1" si="67"/>
        <v>0.17530390182954958</v>
      </c>
      <c r="J989" s="1">
        <f t="shared" ca="1" si="68"/>
        <v>5.3523610459554671E-2</v>
      </c>
      <c r="N989" s="1">
        <f t="shared" ca="1" si="69"/>
        <v>5</v>
      </c>
      <c r="T989" s="3"/>
    </row>
    <row r="990" spans="2:20" x14ac:dyDescent="0.3">
      <c r="B990" s="1">
        <f t="shared" ca="1" si="66"/>
        <v>0.19213362846671567</v>
      </c>
      <c r="F990" s="1">
        <f t="shared" ca="1" si="67"/>
        <v>1.2595968697044913</v>
      </c>
      <c r="J990" s="1">
        <f t="shared" ca="1" si="68"/>
        <v>0.99174811870475688</v>
      </c>
      <c r="N990" s="1">
        <f t="shared" ca="1" si="69"/>
        <v>5</v>
      </c>
      <c r="T990" s="3"/>
    </row>
    <row r="991" spans="2:20" x14ac:dyDescent="0.3">
      <c r="B991" s="1">
        <f t="shared" ca="1" si="66"/>
        <v>-5.0206894668472717E-2</v>
      </c>
      <c r="F991" s="1">
        <f t="shared" ca="1" si="67"/>
        <v>1.2997735093478828</v>
      </c>
      <c r="J991" s="1">
        <f t="shared" ca="1" si="68"/>
        <v>0.96984287127876745</v>
      </c>
      <c r="N991" s="1">
        <f t="shared" ca="1" si="69"/>
        <v>5</v>
      </c>
      <c r="T991" s="3"/>
    </row>
    <row r="992" spans="2:20" x14ac:dyDescent="0.3">
      <c r="B992" s="1">
        <f t="shared" ca="1" si="66"/>
        <v>-0.50989461529454183</v>
      </c>
      <c r="F992" s="1">
        <f t="shared" ca="1" si="67"/>
        <v>1.3180568338078831</v>
      </c>
      <c r="J992" s="1">
        <f t="shared" ca="1" si="68"/>
        <v>0.7424975060544774</v>
      </c>
      <c r="N992" s="1">
        <f t="shared" ca="1" si="69"/>
        <v>5</v>
      </c>
      <c r="T992" s="3"/>
    </row>
    <row r="993" spans="2:20" x14ac:dyDescent="0.3">
      <c r="B993" s="1">
        <f t="shared" ca="1" si="66"/>
        <v>-0.29433268700153803</v>
      </c>
      <c r="F993" s="1">
        <f t="shared" ca="1" si="67"/>
        <v>1.6114251643515196</v>
      </c>
      <c r="J993" s="1">
        <f t="shared" ca="1" si="68"/>
        <v>5.2510491462345765E-2</v>
      </c>
      <c r="N993" s="1">
        <f t="shared" ca="1" si="69"/>
        <v>5</v>
      </c>
      <c r="T993" s="3"/>
    </row>
    <row r="994" spans="2:20" x14ac:dyDescent="0.3">
      <c r="B994" s="1">
        <f t="shared" ca="1" si="66"/>
        <v>0.24012693698904813</v>
      </c>
      <c r="F994" s="1">
        <f t="shared" ca="1" si="67"/>
        <v>2.3839907676252601</v>
      </c>
      <c r="J994" s="1">
        <f t="shared" ca="1" si="68"/>
        <v>0.54758783872070238</v>
      </c>
      <c r="N994" s="1">
        <f t="shared" ca="1" si="69"/>
        <v>5</v>
      </c>
      <c r="T994" s="3"/>
    </row>
    <row r="995" spans="2:20" x14ac:dyDescent="0.3">
      <c r="B995" s="1">
        <f t="shared" ca="1" si="66"/>
        <v>0.26082493245484045</v>
      </c>
      <c r="F995" s="1">
        <f t="shared" ca="1" si="67"/>
        <v>0.21363492136280121</v>
      </c>
      <c r="J995" s="1">
        <f t="shared" ca="1" si="68"/>
        <v>0.7134670365023128</v>
      </c>
      <c r="N995" s="1">
        <f t="shared" ca="1" si="69"/>
        <v>5</v>
      </c>
      <c r="T995" s="3"/>
    </row>
    <row r="996" spans="2:20" x14ac:dyDescent="0.3">
      <c r="B996" s="1">
        <f t="shared" ca="1" si="66"/>
        <v>0.7574798770606016</v>
      </c>
      <c r="F996" s="1">
        <f t="shared" ca="1" si="67"/>
        <v>1.5181642581860597</v>
      </c>
      <c r="J996" s="1">
        <f t="shared" ca="1" si="68"/>
        <v>0.7099454770200504</v>
      </c>
      <c r="N996" s="1">
        <f t="shared" ca="1" si="69"/>
        <v>4</v>
      </c>
      <c r="T996" s="3"/>
    </row>
    <row r="997" spans="2:20" x14ac:dyDescent="0.3">
      <c r="B997" s="1">
        <f t="shared" ca="1" si="66"/>
        <v>-0.31262576925970609</v>
      </c>
      <c r="F997" s="1">
        <f t="shared" ca="1" si="67"/>
        <v>0.83223993307923461</v>
      </c>
      <c r="J997" s="1">
        <f t="shared" ca="1" si="68"/>
        <v>7.7969508891142514E-2</v>
      </c>
      <c r="N997" s="1">
        <f t="shared" ca="1" si="69"/>
        <v>5</v>
      </c>
      <c r="T997" s="3"/>
    </row>
    <row r="998" spans="2:20" x14ac:dyDescent="0.3">
      <c r="B998" s="1">
        <f t="shared" ca="1" si="66"/>
        <v>-5.2750109535622772E-2</v>
      </c>
      <c r="F998" s="1">
        <f t="shared" ca="1" si="67"/>
        <v>0.22483567031295354</v>
      </c>
      <c r="J998" s="1">
        <f t="shared" ca="1" si="68"/>
        <v>0.79589015872641244</v>
      </c>
      <c r="N998" s="1">
        <f t="shared" ca="1" si="69"/>
        <v>1</v>
      </c>
      <c r="T998" s="3"/>
    </row>
  </sheetData>
  <mergeCells count="5">
    <mergeCell ref="B2:D2"/>
    <mergeCell ref="F2:H2"/>
    <mergeCell ref="J2:L2"/>
    <mergeCell ref="T2:V2"/>
    <mergeCell ref="N2:P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Z1004"/>
  <sheetViews>
    <sheetView showGridLines="0" tabSelected="1" topLeftCell="L1" workbookViewId="0">
      <selection activeCell="W11" sqref="W11"/>
    </sheetView>
  </sheetViews>
  <sheetFormatPr baseColWidth="10" defaultRowHeight="14.4" x14ac:dyDescent="0.3"/>
  <cols>
    <col min="1" max="1" width="2.6640625" customWidth="1"/>
    <col min="2" max="2" width="4.44140625" customWidth="1"/>
    <col min="3" max="3" width="18" customWidth="1"/>
    <col min="4" max="4" width="15" bestFit="1" customWidth="1"/>
    <col min="5" max="5" width="6.44140625" customWidth="1"/>
    <col min="6" max="6" width="16.44140625" style="13" customWidth="1"/>
    <col min="7" max="11" width="14.5546875" style="13" customWidth="1"/>
    <col min="12" max="12" width="12" bestFit="1" customWidth="1"/>
    <col min="13" max="13" width="12.109375" customWidth="1"/>
    <col min="15" max="23" width="14.5546875" customWidth="1"/>
    <col min="24" max="25" width="0" hidden="1" customWidth="1"/>
  </cols>
  <sheetData>
    <row r="2" spans="2:18" x14ac:dyDescent="0.3">
      <c r="F2" s="13" t="s">
        <v>57</v>
      </c>
      <c r="G2" s="13" t="s">
        <v>46</v>
      </c>
      <c r="H2" s="13" t="s">
        <v>15</v>
      </c>
      <c r="I2" s="13" t="s">
        <v>47</v>
      </c>
      <c r="J2" s="13" t="s">
        <v>48</v>
      </c>
      <c r="K2" s="13" t="s">
        <v>49</v>
      </c>
    </row>
    <row r="3" spans="2:18" x14ac:dyDescent="0.3">
      <c r="C3" s="1" t="s">
        <v>16</v>
      </c>
      <c r="D3" s="1" t="s">
        <v>32</v>
      </c>
      <c r="F3" s="13" t="s">
        <v>45</v>
      </c>
      <c r="G3" s="13" t="s">
        <v>10</v>
      </c>
      <c r="H3" s="13" t="s">
        <v>11</v>
      </c>
      <c r="I3" s="13" t="s">
        <v>12</v>
      </c>
      <c r="J3" s="13" t="s">
        <v>13</v>
      </c>
      <c r="K3" s="13" t="s">
        <v>14</v>
      </c>
      <c r="N3" s="13" t="s">
        <v>31</v>
      </c>
    </row>
    <row r="4" spans="2:18" x14ac:dyDescent="0.3">
      <c r="C4" s="1" t="s">
        <v>0</v>
      </c>
      <c r="D4" s="1" t="s">
        <v>33</v>
      </c>
      <c r="F4" s="13">
        <f ca="1">RANDBETWEEN(1,3)</f>
        <v>3</v>
      </c>
      <c r="G4" s="14">
        <f ca="1">VLOOKUP(F4,$B$5:$D$7,3,FALSE)</f>
        <v>100000</v>
      </c>
      <c r="H4" s="14">
        <f ca="1">VLOOKUP(F4,$B$12:$D$14,3,FALSE)</f>
        <v>8</v>
      </c>
      <c r="I4" s="26">
        <f>$D$19</f>
        <v>120000</v>
      </c>
      <c r="J4" s="27">
        <f>'Triangular Distr'!B15</f>
        <v>5.8286339660209681</v>
      </c>
      <c r="K4" s="14">
        <f ca="1">G4*(H4-J4)-I4</f>
        <v>97136.603397903207</v>
      </c>
      <c r="L4" s="15">
        <f ca="1">MIN(K$4:K$1003)-0.0001</f>
        <v>-44592.452875432959</v>
      </c>
      <c r="M4" s="1"/>
      <c r="N4" s="1">
        <f t="array" aca="1" ref="N4:N14" ca="1">FREQUENCY($K$4:$K$1004,L4:L14)</f>
        <v>0</v>
      </c>
      <c r="O4" s="1" t="s">
        <v>60</v>
      </c>
    </row>
    <row r="5" spans="2:18" x14ac:dyDescent="0.3">
      <c r="B5">
        <v>1</v>
      </c>
      <c r="C5" s="1" t="s">
        <v>42</v>
      </c>
      <c r="D5" s="28">
        <v>50000</v>
      </c>
      <c r="F5" s="13">
        <f t="shared" ref="F5:F68" ca="1" si="0">RANDBETWEEN(1,3)</f>
        <v>2</v>
      </c>
      <c r="G5" s="14">
        <f t="shared" ref="G5:G68" ca="1" si="1">VLOOKUP(F5,$B$5:$D$7,3,FALSE)</f>
        <v>75000</v>
      </c>
      <c r="H5" s="14">
        <f t="shared" ref="H5:H68" ca="1" si="2">VLOOKUP(F5,$B$12:$D$14,3,FALSE)</f>
        <v>10</v>
      </c>
      <c r="I5" s="26">
        <f t="shared" ref="I5:I68" si="3">$D$19</f>
        <v>120000</v>
      </c>
      <c r="J5" s="27">
        <f>'Triangular Distr'!B16</f>
        <v>5.9940268256905345</v>
      </c>
      <c r="K5" s="14">
        <f t="shared" ref="K5:K68" ca="1" si="4">G5*(H5-J5)-I5</f>
        <v>180447.98807320994</v>
      </c>
      <c r="L5" s="15">
        <f ca="1">L4+((L$9-L$4)/5)</f>
        <v>-19208.393086174583</v>
      </c>
      <c r="M5" s="15" t="str">
        <f ca="1">ROUND(L4/1000,0)&amp;"K to "&amp;ROUND(L5/1000,0)&amp;"K"</f>
        <v>-45K to -19K</v>
      </c>
      <c r="N5" s="1">
        <f ca="1"/>
        <v>36</v>
      </c>
      <c r="O5" s="45">
        <f ca="1">SUM($N$5:N5)/1000</f>
        <v>3.5999999999999997E-2</v>
      </c>
      <c r="P5" s="12"/>
      <c r="R5" s="16">
        <f ca="1">SUM($N5:N$14)/1000</f>
        <v>1</v>
      </c>
    </row>
    <row r="6" spans="2:18" x14ac:dyDescent="0.3">
      <c r="B6">
        <v>2</v>
      </c>
      <c r="C6" s="1" t="s">
        <v>43</v>
      </c>
      <c r="D6" s="28">
        <v>75000</v>
      </c>
      <c r="F6" s="13">
        <f t="shared" ca="1" si="0"/>
        <v>3</v>
      </c>
      <c r="G6" s="14">
        <f t="shared" ca="1" si="1"/>
        <v>100000</v>
      </c>
      <c r="H6" s="14">
        <f t="shared" ca="1" si="2"/>
        <v>8</v>
      </c>
      <c r="I6" s="26">
        <f t="shared" si="3"/>
        <v>120000</v>
      </c>
      <c r="J6" s="27">
        <f>'Triangular Distr'!B17</f>
        <v>5.9286904072586317</v>
      </c>
      <c r="K6" s="14">
        <f t="shared" ca="1" si="4"/>
        <v>87130.95927413684</v>
      </c>
      <c r="L6" s="15">
        <f ca="1">L5+((L$9-L$4)/5)</f>
        <v>6175.6667030837925</v>
      </c>
      <c r="M6" s="15" t="str">
        <f t="shared" ref="M6:M14" ca="1" si="5">ROUND(L5/1000,0)&amp;"K to "&amp;ROUND(L6/1000,0)&amp;"K"</f>
        <v>-19K to 6K</v>
      </c>
      <c r="N6" s="1">
        <f ca="1"/>
        <v>51</v>
      </c>
      <c r="O6" s="45">
        <f ca="1">SUM($N$5:N6)/1000</f>
        <v>8.6999999999999994E-2</v>
      </c>
      <c r="P6" s="25"/>
      <c r="R6" s="16">
        <f ca="1">SUM($N6:N$14)/1000</f>
        <v>0.96399999999999997</v>
      </c>
    </row>
    <row r="7" spans="2:18" x14ac:dyDescent="0.3">
      <c r="B7">
        <v>3</v>
      </c>
      <c r="C7" s="1" t="s">
        <v>44</v>
      </c>
      <c r="D7" s="28">
        <v>100000</v>
      </c>
      <c r="F7" s="13">
        <f t="shared" ca="1" si="0"/>
        <v>3</v>
      </c>
      <c r="G7" s="14">
        <f t="shared" ca="1" si="1"/>
        <v>100000</v>
      </c>
      <c r="H7" s="14">
        <f t="shared" ca="1" si="2"/>
        <v>8</v>
      </c>
      <c r="I7" s="26">
        <f t="shared" si="3"/>
        <v>120000</v>
      </c>
      <c r="J7" s="27">
        <f>'Triangular Distr'!B18</f>
        <v>7.1850925769194269</v>
      </c>
      <c r="K7" s="14">
        <f t="shared" ca="1" si="4"/>
        <v>-38509.257691942694</v>
      </c>
      <c r="L7" s="15">
        <f ca="1">L6+((L$9-L$4)/5)</f>
        <v>31559.726492342168</v>
      </c>
      <c r="M7" s="15" t="str">
        <f t="shared" ca="1" si="5"/>
        <v>6K to 32K</v>
      </c>
      <c r="N7" s="1">
        <f ca="1"/>
        <v>76</v>
      </c>
      <c r="O7" s="45">
        <f ca="1">SUM($N$5:N7)/1000</f>
        <v>0.16300000000000001</v>
      </c>
      <c r="P7" s="25"/>
      <c r="R7" s="16">
        <f ca="1">SUM($N7:N$14)/1000</f>
        <v>0.91300000000000003</v>
      </c>
    </row>
    <row r="8" spans="2:18" x14ac:dyDescent="0.3">
      <c r="F8" s="13">
        <f t="shared" ca="1" si="0"/>
        <v>3</v>
      </c>
      <c r="G8" s="14">
        <f t="shared" ca="1" si="1"/>
        <v>100000</v>
      </c>
      <c r="H8" s="14">
        <f t="shared" ca="1" si="2"/>
        <v>8</v>
      </c>
      <c r="I8" s="26">
        <f t="shared" si="3"/>
        <v>120000</v>
      </c>
      <c r="J8" s="27">
        <f>'Triangular Distr'!B19</f>
        <v>6.9722683095382738</v>
      </c>
      <c r="K8" s="14">
        <f t="shared" ca="1" si="4"/>
        <v>-17226.830953827375</v>
      </c>
      <c r="L8" s="15">
        <f ca="1">L7+((L$9-L$4)/5)</f>
        <v>56943.786281600544</v>
      </c>
      <c r="M8" s="15" t="str">
        <f t="shared" ca="1" si="5"/>
        <v>32K to 57K</v>
      </c>
      <c r="N8" s="1">
        <f ca="1"/>
        <v>84</v>
      </c>
      <c r="O8" s="45">
        <f ca="1">SUM($N$5:N8)/1000</f>
        <v>0.247</v>
      </c>
      <c r="P8" s="25"/>
      <c r="R8" s="16">
        <f ca="1">SUM($N8:N$14)/1000</f>
        <v>0.83699999999999997</v>
      </c>
    </row>
    <row r="9" spans="2:18" x14ac:dyDescent="0.3">
      <c r="F9" s="13">
        <f t="shared" ca="1" si="0"/>
        <v>1</v>
      </c>
      <c r="G9" s="14">
        <f t="shared" ca="1" si="1"/>
        <v>50000</v>
      </c>
      <c r="H9" s="14">
        <f t="shared" ca="1" si="2"/>
        <v>11</v>
      </c>
      <c r="I9" s="26">
        <f t="shared" si="3"/>
        <v>120000</v>
      </c>
      <c r="J9" s="27">
        <f>'Triangular Distr'!B20</f>
        <v>6.3204163358366898</v>
      </c>
      <c r="K9" s="14">
        <f t="shared" ca="1" si="4"/>
        <v>113979.18320816552</v>
      </c>
      <c r="L9" s="15">
        <f ca="1">AVERAGE(L4,L14)</f>
        <v>82327.846070858912</v>
      </c>
      <c r="M9" s="15" t="str">
        <f t="shared" ca="1" si="5"/>
        <v>57K to 82K</v>
      </c>
      <c r="N9" s="1">
        <f ca="1"/>
        <v>101</v>
      </c>
      <c r="O9" s="45">
        <f ca="1">SUM($N$5:N9)/1000</f>
        <v>0.34799999999999998</v>
      </c>
      <c r="P9" s="25"/>
      <c r="R9" s="16">
        <f ca="1">SUM($N9:N$14)/1000</f>
        <v>0.753</v>
      </c>
    </row>
    <row r="10" spans="2:18" x14ac:dyDescent="0.3">
      <c r="C10" s="1" t="s">
        <v>17</v>
      </c>
      <c r="D10" s="1" t="s">
        <v>34</v>
      </c>
      <c r="F10" s="13">
        <f t="shared" ca="1" si="0"/>
        <v>1</v>
      </c>
      <c r="G10" s="14">
        <f t="shared" ca="1" si="1"/>
        <v>50000</v>
      </c>
      <c r="H10" s="14">
        <f t="shared" ca="1" si="2"/>
        <v>11</v>
      </c>
      <c r="I10" s="26">
        <f t="shared" si="3"/>
        <v>120000</v>
      </c>
      <c r="J10" s="27">
        <f>'Triangular Distr'!B21</f>
        <v>6.5087274004804376</v>
      </c>
      <c r="K10" s="14">
        <f t="shared" ca="1" si="4"/>
        <v>104563.62997597811</v>
      </c>
      <c r="L10" s="15">
        <f ca="1">L9+(L$14-L$9)/5</f>
        <v>107711.90586011729</v>
      </c>
      <c r="M10" s="15" t="str">
        <f t="shared" ca="1" si="5"/>
        <v>82K to 108K</v>
      </c>
      <c r="N10" s="1">
        <f ca="1"/>
        <v>193</v>
      </c>
      <c r="O10" s="45">
        <f ca="1">SUM($N$5:N10)/1000</f>
        <v>0.54100000000000004</v>
      </c>
      <c r="P10" s="25"/>
      <c r="R10" s="16">
        <f ca="1">SUM($N10:N$14)/1000</f>
        <v>0.65200000000000002</v>
      </c>
    </row>
    <row r="11" spans="2:18" x14ac:dyDescent="0.3">
      <c r="C11" s="1" t="s">
        <v>0</v>
      </c>
      <c r="D11" s="1" t="s">
        <v>33</v>
      </c>
      <c r="F11" s="13">
        <f t="shared" ca="1" si="0"/>
        <v>3</v>
      </c>
      <c r="G11" s="14">
        <f t="shared" ca="1" si="1"/>
        <v>100000</v>
      </c>
      <c r="H11" s="14">
        <f t="shared" ca="1" si="2"/>
        <v>8</v>
      </c>
      <c r="I11" s="26">
        <f t="shared" si="3"/>
        <v>120000</v>
      </c>
      <c r="J11" s="27">
        <f>'Triangular Distr'!B22</f>
        <v>7.1329702641728829</v>
      </c>
      <c r="K11" s="14">
        <f t="shared" ca="1" si="4"/>
        <v>-33297.026417288289</v>
      </c>
      <c r="L11" s="15">
        <f ca="1">L10+(L$14-L$9)/5</f>
        <v>133095.96564937566</v>
      </c>
      <c r="M11" s="15" t="str">
        <f t="shared" ca="1" si="5"/>
        <v>108K to 133K</v>
      </c>
      <c r="N11" s="1">
        <f ca="1"/>
        <v>203</v>
      </c>
      <c r="O11" s="45">
        <f ca="1">SUM($N$5:N11)/1000</f>
        <v>0.74399999999999999</v>
      </c>
      <c r="P11" s="25"/>
      <c r="R11" s="16">
        <f ca="1">SUM($N11:N$14)/1000</f>
        <v>0.45900000000000002</v>
      </c>
    </row>
    <row r="12" spans="2:18" x14ac:dyDescent="0.3">
      <c r="B12">
        <v>1</v>
      </c>
      <c r="C12" s="1" t="s">
        <v>42</v>
      </c>
      <c r="D12" s="29">
        <v>11</v>
      </c>
      <c r="F12" s="13">
        <f t="shared" ca="1" si="0"/>
        <v>3</v>
      </c>
      <c r="G12" s="14">
        <f t="shared" ca="1" si="1"/>
        <v>100000</v>
      </c>
      <c r="H12" s="14">
        <f t="shared" ca="1" si="2"/>
        <v>8</v>
      </c>
      <c r="I12" s="26">
        <f t="shared" si="3"/>
        <v>120000</v>
      </c>
      <c r="J12" s="27">
        <f>'Triangular Distr'!B23</f>
        <v>6.3309476321775655</v>
      </c>
      <c r="K12" s="14">
        <f t="shared" ca="1" si="4"/>
        <v>46905.236782243446</v>
      </c>
      <c r="L12" s="15">
        <f ca="1">L11+(L$14-L$9)/5</f>
        <v>158480.02543863404</v>
      </c>
      <c r="M12" s="15" t="str">
        <f t="shared" ca="1" si="5"/>
        <v>133K to 158K</v>
      </c>
      <c r="N12" s="1">
        <f ca="1"/>
        <v>151</v>
      </c>
      <c r="O12" s="45">
        <f ca="1">SUM($N$5:N12)/1000</f>
        <v>0.89500000000000002</v>
      </c>
      <c r="P12" s="25"/>
      <c r="R12" s="16">
        <f ca="1">SUM($N12:N$14)/1000</f>
        <v>0.25600000000000001</v>
      </c>
    </row>
    <row r="13" spans="2:18" x14ac:dyDescent="0.3">
      <c r="B13">
        <v>2</v>
      </c>
      <c r="C13" s="1" t="s">
        <v>43</v>
      </c>
      <c r="D13" s="29">
        <v>10</v>
      </c>
      <c r="F13" s="13">
        <f t="shared" ca="1" si="0"/>
        <v>2</v>
      </c>
      <c r="G13" s="14">
        <f t="shared" ca="1" si="1"/>
        <v>75000</v>
      </c>
      <c r="H13" s="14">
        <f t="shared" ca="1" si="2"/>
        <v>10</v>
      </c>
      <c r="I13" s="26">
        <f t="shared" si="3"/>
        <v>120000</v>
      </c>
      <c r="J13" s="27">
        <f>'Triangular Distr'!B24</f>
        <v>6.4076754315098174</v>
      </c>
      <c r="K13" s="14">
        <f t="shared" ca="1" si="4"/>
        <v>149424.3426367637</v>
      </c>
      <c r="L13" s="15">
        <f ca="1">L12+(L$14-L$9)/5</f>
        <v>183864.08522789241</v>
      </c>
      <c r="M13" s="15" t="str">
        <f t="shared" ca="1" si="5"/>
        <v>158K to 184K</v>
      </c>
      <c r="N13" s="1">
        <f ca="1"/>
        <v>68</v>
      </c>
      <c r="O13" s="45">
        <f ca="1">SUM($N$5:N13)/1000</f>
        <v>0.96299999999999997</v>
      </c>
      <c r="P13" s="25"/>
      <c r="R13" s="16">
        <f ca="1">SUM($N13:N$14)/1000</f>
        <v>0.105</v>
      </c>
    </row>
    <row r="14" spans="2:18" x14ac:dyDescent="0.3">
      <c r="B14">
        <v>3</v>
      </c>
      <c r="C14" s="1" t="s">
        <v>44</v>
      </c>
      <c r="D14" s="29">
        <v>8</v>
      </c>
      <c r="F14" s="13">
        <f t="shared" ca="1" si="0"/>
        <v>2</v>
      </c>
      <c r="G14" s="14">
        <f t="shared" ca="1" si="1"/>
        <v>75000</v>
      </c>
      <c r="H14" s="14">
        <f t="shared" ca="1" si="2"/>
        <v>10</v>
      </c>
      <c r="I14" s="26">
        <f t="shared" si="3"/>
        <v>120000</v>
      </c>
      <c r="J14" s="27">
        <f>'Triangular Distr'!B25</f>
        <v>5.659196513025659</v>
      </c>
      <c r="K14" s="14">
        <f t="shared" ca="1" si="4"/>
        <v>205560.26152307558</v>
      </c>
      <c r="L14" s="15">
        <f ca="1">MAX(K$4:K$1003)</f>
        <v>209248.14501715079</v>
      </c>
      <c r="M14" s="15" t="str">
        <f t="shared" ca="1" si="5"/>
        <v>184K to 209K</v>
      </c>
      <c r="N14" s="1">
        <f ca="1"/>
        <v>37</v>
      </c>
      <c r="O14" s="45">
        <f ca="1">SUM($N$5:N14)/1000</f>
        <v>1</v>
      </c>
      <c r="P14" s="25"/>
      <c r="R14" s="16">
        <f ca="1">SUM($N14:N$14)/1000</f>
        <v>3.6999999999999998E-2</v>
      </c>
    </row>
    <row r="15" spans="2:18" x14ac:dyDescent="0.3">
      <c r="F15" s="13">
        <f t="shared" ca="1" si="0"/>
        <v>2</v>
      </c>
      <c r="G15" s="14">
        <f t="shared" ca="1" si="1"/>
        <v>75000</v>
      </c>
      <c r="H15" s="14">
        <f t="shared" ca="1" si="2"/>
        <v>10</v>
      </c>
      <c r="I15" s="26">
        <f t="shared" si="3"/>
        <v>120000</v>
      </c>
      <c r="J15" s="27">
        <f>'Triangular Distr'!B26</f>
        <v>6.4749975435459275</v>
      </c>
      <c r="K15" s="14">
        <f t="shared" ca="1" si="4"/>
        <v>144375.18423405546</v>
      </c>
    </row>
    <row r="16" spans="2:18" x14ac:dyDescent="0.3">
      <c r="F16" s="13">
        <f t="shared" ca="1" si="0"/>
        <v>2</v>
      </c>
      <c r="G16" s="14">
        <f t="shared" ca="1" si="1"/>
        <v>75000</v>
      </c>
      <c r="H16" s="14">
        <f t="shared" ca="1" si="2"/>
        <v>10</v>
      </c>
      <c r="I16" s="26">
        <f t="shared" si="3"/>
        <v>120000</v>
      </c>
      <c r="J16" s="27">
        <f>'Triangular Distr'!B27</f>
        <v>5.6530845543720769</v>
      </c>
      <c r="K16" s="14">
        <f t="shared" ca="1" si="4"/>
        <v>206018.65842209425</v>
      </c>
    </row>
    <row r="17" spans="3:26" x14ac:dyDescent="0.3">
      <c r="C17" s="1" t="s">
        <v>18</v>
      </c>
      <c r="D17" s="1" t="s">
        <v>35</v>
      </c>
      <c r="F17" s="13">
        <f t="shared" ca="1" si="0"/>
        <v>3</v>
      </c>
      <c r="G17" s="14">
        <f t="shared" ca="1" si="1"/>
        <v>100000</v>
      </c>
      <c r="H17" s="14">
        <f t="shared" ca="1" si="2"/>
        <v>8</v>
      </c>
      <c r="I17" s="26">
        <f t="shared" si="3"/>
        <v>120000</v>
      </c>
      <c r="J17" s="27">
        <f>'Triangular Distr'!B28</f>
        <v>6.3906692608975044</v>
      </c>
      <c r="K17" s="14">
        <f t="shared" ca="1" si="4"/>
        <v>40933.073910249572</v>
      </c>
    </row>
    <row r="18" spans="3:26" x14ac:dyDescent="0.3">
      <c r="C18" s="1" t="s">
        <v>0</v>
      </c>
      <c r="D18" s="1" t="s">
        <v>36</v>
      </c>
      <c r="F18" s="13">
        <f t="shared" ca="1" si="0"/>
        <v>2</v>
      </c>
      <c r="G18" s="14">
        <f t="shared" ca="1" si="1"/>
        <v>75000</v>
      </c>
      <c r="H18" s="14">
        <f t="shared" ca="1" si="2"/>
        <v>10</v>
      </c>
      <c r="I18" s="26">
        <f t="shared" si="3"/>
        <v>120000</v>
      </c>
      <c r="J18" s="27">
        <f>'Triangular Distr'!B29</f>
        <v>7.0078637570005275</v>
      </c>
      <c r="K18" s="14">
        <f t="shared" ca="1" si="4"/>
        <v>104410.21822496044</v>
      </c>
      <c r="S18" s="47"/>
      <c r="T18" s="47"/>
    </row>
    <row r="19" spans="3:26" ht="15" thickBot="1" x14ac:dyDescent="0.35">
      <c r="C19" s="1" t="s">
        <v>41</v>
      </c>
      <c r="D19" s="30">
        <v>120000</v>
      </c>
      <c r="F19" s="13">
        <f t="shared" ca="1" si="0"/>
        <v>1</v>
      </c>
      <c r="G19" s="14">
        <f t="shared" ca="1" si="1"/>
        <v>50000</v>
      </c>
      <c r="H19" s="14">
        <f t="shared" ca="1" si="2"/>
        <v>11</v>
      </c>
      <c r="I19" s="26">
        <f t="shared" si="3"/>
        <v>120000</v>
      </c>
      <c r="J19" s="27">
        <f>'Triangular Distr'!B30</f>
        <v>7.0997437072205685</v>
      </c>
      <c r="K19" s="14">
        <f t="shared" ca="1" si="4"/>
        <v>75012.814638971584</v>
      </c>
    </row>
    <row r="20" spans="3:26" x14ac:dyDescent="0.3">
      <c r="F20" s="13">
        <f t="shared" ca="1" si="0"/>
        <v>1</v>
      </c>
      <c r="G20" s="14">
        <f t="shared" ca="1" si="1"/>
        <v>50000</v>
      </c>
      <c r="H20" s="14">
        <f t="shared" ca="1" si="2"/>
        <v>11</v>
      </c>
      <c r="I20" s="26">
        <f t="shared" si="3"/>
        <v>120000</v>
      </c>
      <c r="J20" s="27">
        <f>'Triangular Distr'!B31</f>
        <v>6.1610878351315508</v>
      </c>
      <c r="K20" s="14">
        <f t="shared" ca="1" si="4"/>
        <v>121945.60824342247</v>
      </c>
      <c r="Q20" s="17" t="s">
        <v>52</v>
      </c>
      <c r="R20" s="18">
        <f ca="1">AVERAGE($K$4:$K$103)</f>
        <v>98699.976520632918</v>
      </c>
      <c r="S20" s="47"/>
      <c r="T20" s="52" t="s">
        <v>50</v>
      </c>
      <c r="U20" s="53">
        <f ca="1">MIN($K$4:$K$103)</f>
        <v>-38509.257691942694</v>
      </c>
      <c r="V20" s="47"/>
      <c r="Z20" s="50"/>
    </row>
    <row r="21" spans="3:26" x14ac:dyDescent="0.3">
      <c r="F21" s="13">
        <f t="shared" ca="1" si="0"/>
        <v>3</v>
      </c>
      <c r="G21" s="14">
        <f t="shared" ca="1" si="1"/>
        <v>100000</v>
      </c>
      <c r="H21" s="14">
        <f t="shared" ca="1" si="2"/>
        <v>8</v>
      </c>
      <c r="I21" s="26">
        <f t="shared" si="3"/>
        <v>120000</v>
      </c>
      <c r="J21" s="27">
        <f>'Triangular Distr'!C15</f>
        <v>6.2601997676730043</v>
      </c>
      <c r="K21" s="14">
        <f t="shared" ca="1" si="4"/>
        <v>53980.023232699576</v>
      </c>
      <c r="Q21" s="19" t="s">
        <v>53</v>
      </c>
      <c r="R21" s="20">
        <f ca="1">_xlfn.STDEV.S($K$4:$K$103)</f>
        <v>52247.564125406723</v>
      </c>
      <c r="S21" s="47"/>
      <c r="T21" s="54" t="s">
        <v>51</v>
      </c>
      <c r="U21" s="38">
        <f ca="1">MAX($K$4:$K$103)</f>
        <v>209248.14501715079</v>
      </c>
      <c r="V21" s="47"/>
      <c r="Z21" s="50"/>
    </row>
    <row r="22" spans="3:26" x14ac:dyDescent="0.3">
      <c r="C22" s="1" t="s">
        <v>19</v>
      </c>
      <c r="D22" s="1" t="s">
        <v>37</v>
      </c>
      <c r="F22" s="13">
        <f t="shared" ca="1" si="0"/>
        <v>3</v>
      </c>
      <c r="G22" s="14">
        <f t="shared" ca="1" si="1"/>
        <v>100000</v>
      </c>
      <c r="H22" s="14">
        <f t="shared" ca="1" si="2"/>
        <v>8</v>
      </c>
      <c r="I22" s="26">
        <f t="shared" si="3"/>
        <v>120000</v>
      </c>
      <c r="J22" s="27">
        <f>'Triangular Distr'!C16</f>
        <v>6.4670065960158318</v>
      </c>
      <c r="K22" s="14">
        <f t="shared" ca="1" si="4"/>
        <v>33299.340398416825</v>
      </c>
      <c r="Q22" s="19" t="s">
        <v>55</v>
      </c>
      <c r="R22" s="21">
        <f ca="1">COUNTIF($K$4:$K$103,"&gt;"&amp;0)/100</f>
        <v>0.96</v>
      </c>
      <c r="S22" s="24"/>
      <c r="T22" s="54" t="s">
        <v>54</v>
      </c>
      <c r="U22" s="20">
        <f ca="1">U21-U20</f>
        <v>247757.40270909347</v>
      </c>
      <c r="V22" s="47"/>
    </row>
    <row r="23" spans="3:26" ht="15" thickBot="1" x14ac:dyDescent="0.35">
      <c r="C23" s="1" t="s">
        <v>0</v>
      </c>
      <c r="D23" s="1" t="s">
        <v>27</v>
      </c>
      <c r="F23" s="13">
        <f t="shared" ca="1" si="0"/>
        <v>2</v>
      </c>
      <c r="G23" s="14">
        <f t="shared" ca="1" si="1"/>
        <v>75000</v>
      </c>
      <c r="H23" s="14">
        <f t="shared" ca="1" si="2"/>
        <v>10</v>
      </c>
      <c r="I23" s="26">
        <f t="shared" si="3"/>
        <v>120000</v>
      </c>
      <c r="J23" s="27">
        <f>'Triangular Distr'!C17</f>
        <v>6.5053595959863664</v>
      </c>
      <c r="K23" s="14">
        <f t="shared" ca="1" si="4"/>
        <v>142098.03030102252</v>
      </c>
      <c r="Q23" s="22" t="s">
        <v>56</v>
      </c>
      <c r="R23" s="23">
        <f ca="1">COUNTIF($K$4:$K$103,"&lt;"&amp;0)/100</f>
        <v>0.04</v>
      </c>
      <c r="S23" s="24"/>
      <c r="T23" s="48" t="s">
        <v>61</v>
      </c>
      <c r="U23" s="49">
        <f ca="1">_xlfn.CONFIDENCE.NORM(0.05,R21,1000)</f>
        <v>3238.2780694941102</v>
      </c>
      <c r="V23" s="37"/>
    </row>
    <row r="24" spans="3:26" x14ac:dyDescent="0.3">
      <c r="C24" s="31" t="s">
        <v>38</v>
      </c>
      <c r="D24" s="32">
        <v>5.5</v>
      </c>
      <c r="F24" s="13">
        <f t="shared" ca="1" si="0"/>
        <v>2</v>
      </c>
      <c r="G24" s="14">
        <f t="shared" ca="1" si="1"/>
        <v>75000</v>
      </c>
      <c r="H24" s="14">
        <f t="shared" ca="1" si="2"/>
        <v>10</v>
      </c>
      <c r="I24" s="26">
        <f t="shared" si="3"/>
        <v>120000</v>
      </c>
      <c r="J24" s="27">
        <f>'Triangular Distr'!C18</f>
        <v>7.2369131541242488</v>
      </c>
      <c r="K24" s="14">
        <f t="shared" ca="1" si="4"/>
        <v>87231.51344068133</v>
      </c>
      <c r="T24" s="51"/>
      <c r="U24" s="37"/>
      <c r="V24" s="37"/>
    </row>
    <row r="25" spans="3:26" ht="15" customHeight="1" x14ac:dyDescent="0.3">
      <c r="C25" s="31" t="s">
        <v>39</v>
      </c>
      <c r="D25" s="32">
        <v>6.5</v>
      </c>
      <c r="F25" s="13">
        <f t="shared" ca="1" si="0"/>
        <v>3</v>
      </c>
      <c r="G25" s="14">
        <f t="shared" ca="1" si="1"/>
        <v>100000</v>
      </c>
      <c r="H25" s="14">
        <f t="shared" ca="1" si="2"/>
        <v>8</v>
      </c>
      <c r="I25" s="26">
        <f t="shared" si="3"/>
        <v>120000</v>
      </c>
      <c r="J25" s="27">
        <f>'Triangular Distr'!C19</f>
        <v>6.084781397095413</v>
      </c>
      <c r="K25" s="14">
        <f t="shared" ca="1" si="4"/>
        <v>71521.860290458688</v>
      </c>
      <c r="T25" s="51"/>
      <c r="U25" s="37"/>
      <c r="V25" s="37"/>
    </row>
    <row r="26" spans="3:26" x14ac:dyDescent="0.3">
      <c r="C26" s="31" t="s">
        <v>40</v>
      </c>
      <c r="D26" s="32">
        <v>7.5</v>
      </c>
      <c r="F26" s="13">
        <f t="shared" ca="1" si="0"/>
        <v>2</v>
      </c>
      <c r="G26" s="14">
        <f t="shared" ca="1" si="1"/>
        <v>75000</v>
      </c>
      <c r="H26" s="14">
        <f t="shared" ca="1" si="2"/>
        <v>10</v>
      </c>
      <c r="I26" s="26">
        <f t="shared" si="3"/>
        <v>120000</v>
      </c>
      <c r="J26" s="27">
        <f>'Triangular Distr'!C20</f>
        <v>6.4738340387416553</v>
      </c>
      <c r="K26" s="14">
        <f t="shared" ca="1" si="4"/>
        <v>144462.44709437585</v>
      </c>
    </row>
    <row r="27" spans="3:26" ht="15" thickBot="1" x14ac:dyDescent="0.35">
      <c r="F27" s="13">
        <f t="shared" ca="1" si="0"/>
        <v>2</v>
      </c>
      <c r="G27" s="14">
        <f t="shared" ca="1" si="1"/>
        <v>75000</v>
      </c>
      <c r="H27" s="14">
        <f t="shared" ca="1" si="2"/>
        <v>10</v>
      </c>
      <c r="I27" s="26">
        <f t="shared" si="3"/>
        <v>120000</v>
      </c>
      <c r="J27" s="27">
        <f>'Triangular Distr'!C21</f>
        <v>6.263248954715591</v>
      </c>
      <c r="K27" s="14">
        <f t="shared" ca="1" si="4"/>
        <v>160256.3283963307</v>
      </c>
      <c r="X27">
        <v>1</v>
      </c>
      <c r="Y27">
        <v>-1</v>
      </c>
    </row>
    <row r="28" spans="3:26" ht="15" customHeight="1" x14ac:dyDescent="0.3">
      <c r="F28" s="13">
        <f t="shared" ca="1" si="0"/>
        <v>1</v>
      </c>
      <c r="G28" s="14">
        <f t="shared" ca="1" si="1"/>
        <v>50000</v>
      </c>
      <c r="H28" s="14">
        <f t="shared" ca="1" si="2"/>
        <v>11</v>
      </c>
      <c r="I28" s="26">
        <f t="shared" si="3"/>
        <v>120000</v>
      </c>
      <c r="J28" s="27">
        <f>'Triangular Distr'!C22</f>
        <v>6.7745440466782387</v>
      </c>
      <c r="K28" s="14">
        <f t="shared" ca="1" si="4"/>
        <v>91272.797666088067</v>
      </c>
      <c r="Q28" s="58" t="s">
        <v>59</v>
      </c>
      <c r="R28" s="59"/>
      <c r="S28" s="34" t="s">
        <v>10</v>
      </c>
      <c r="T28" s="35" t="s">
        <v>11</v>
      </c>
      <c r="U28" s="35" t="s">
        <v>12</v>
      </c>
      <c r="V28" s="36" t="s">
        <v>13</v>
      </c>
    </row>
    <row r="29" spans="3:26" x14ac:dyDescent="0.3">
      <c r="F29" s="13">
        <f t="shared" ca="1" si="0"/>
        <v>2</v>
      </c>
      <c r="G29" s="14">
        <f t="shared" ca="1" si="1"/>
        <v>75000</v>
      </c>
      <c r="H29" s="14">
        <f t="shared" ca="1" si="2"/>
        <v>10</v>
      </c>
      <c r="I29" s="26">
        <f t="shared" si="3"/>
        <v>120000</v>
      </c>
      <c r="J29" s="27">
        <f>'Triangular Distr'!C23</f>
        <v>6.3630103548914407</v>
      </c>
      <c r="K29" s="14">
        <f t="shared" ca="1" si="4"/>
        <v>152774.22338314197</v>
      </c>
      <c r="Q29" s="60"/>
      <c r="R29" s="61"/>
      <c r="S29" s="40">
        <f ca="1">IFERROR(CORREL(SIMULATION!G4:G1003,SIMULATION!$K$4:$K$1003),"")</f>
        <v>-0.52745255174395</v>
      </c>
      <c r="T29" s="39">
        <f ca="1">IFERROR(CORREL(SIMULATION!H4:H1003,SIMULATION!$K$4:$K$1003),"")</f>
        <v>0.64069956346488777</v>
      </c>
      <c r="U29" s="39" t="str">
        <f ca="1">IFERROR(CORREL(SIMULATION!I4:I1003,SIMULATION!$K$4:$K$1003),"")</f>
        <v/>
      </c>
      <c r="V29" s="41">
        <f ca="1">IFERROR(CORREL(SIMULATION!J4:J1003,SIMULATION!$K$4:$K$1003),"")</f>
        <v>-0.52344466551537827</v>
      </c>
    </row>
    <row r="30" spans="3:26" ht="15" thickBot="1" x14ac:dyDescent="0.35">
      <c r="F30" s="13">
        <f t="shared" ca="1" si="0"/>
        <v>2</v>
      </c>
      <c r="G30" s="14">
        <f t="shared" ca="1" si="1"/>
        <v>75000</v>
      </c>
      <c r="H30" s="14">
        <f t="shared" ca="1" si="2"/>
        <v>10</v>
      </c>
      <c r="I30" s="26">
        <f t="shared" si="3"/>
        <v>120000</v>
      </c>
      <c r="J30" s="27">
        <f>'Triangular Distr'!C24</f>
        <v>6.3911070847870697</v>
      </c>
      <c r="K30" s="14">
        <f t="shared" ca="1" si="4"/>
        <v>150666.96864096978</v>
      </c>
      <c r="Q30" s="22"/>
      <c r="R30" s="46"/>
      <c r="S30" s="42">
        <f ca="1">IFERROR(S29,0)</f>
        <v>-0.52745255174395</v>
      </c>
      <c r="T30" s="43">
        <f ca="1">IFERROR(T29,0)</f>
        <v>0.64069956346488777</v>
      </c>
      <c r="U30" s="43" t="str">
        <f ca="1">IFERROR(U29,0)</f>
        <v/>
      </c>
      <c r="V30" s="44">
        <f ca="1">IFERROR(V29,0)</f>
        <v>-0.52344466551537827</v>
      </c>
    </row>
    <row r="31" spans="3:26" x14ac:dyDescent="0.3">
      <c r="F31" s="13">
        <f t="shared" ca="1" si="0"/>
        <v>2</v>
      </c>
      <c r="G31" s="14">
        <f t="shared" ca="1" si="1"/>
        <v>75000</v>
      </c>
      <c r="H31" s="14">
        <f t="shared" ca="1" si="2"/>
        <v>10</v>
      </c>
      <c r="I31" s="26">
        <f t="shared" si="3"/>
        <v>120000</v>
      </c>
      <c r="J31" s="27">
        <f>'Triangular Distr'!C25</f>
        <v>7.0585124139454587</v>
      </c>
      <c r="K31" s="14">
        <f t="shared" ca="1" si="4"/>
        <v>100611.56895409059</v>
      </c>
    </row>
    <row r="32" spans="3:26" x14ac:dyDescent="0.3">
      <c r="F32" s="13">
        <f t="shared" ca="1" si="0"/>
        <v>2</v>
      </c>
      <c r="G32" s="14">
        <f t="shared" ca="1" si="1"/>
        <v>75000</v>
      </c>
      <c r="H32" s="14">
        <f t="shared" ca="1" si="2"/>
        <v>10</v>
      </c>
      <c r="I32" s="26">
        <f t="shared" si="3"/>
        <v>120000</v>
      </c>
      <c r="J32" s="27">
        <f>'Triangular Distr'!C26</f>
        <v>6.6381699752223202</v>
      </c>
      <c r="K32" s="14">
        <f t="shared" ca="1" si="4"/>
        <v>132137.251858326</v>
      </c>
    </row>
    <row r="33" spans="6:11" x14ac:dyDescent="0.3">
      <c r="F33" s="13">
        <f t="shared" ca="1" si="0"/>
        <v>1</v>
      </c>
      <c r="G33" s="14">
        <f t="shared" ca="1" si="1"/>
        <v>50000</v>
      </c>
      <c r="H33" s="14">
        <f t="shared" ca="1" si="2"/>
        <v>11</v>
      </c>
      <c r="I33" s="26">
        <f t="shared" si="3"/>
        <v>120000</v>
      </c>
      <c r="J33" s="27">
        <f>'Triangular Distr'!C27</f>
        <v>7.2459245277543296</v>
      </c>
      <c r="K33" s="14">
        <f t="shared" ca="1" si="4"/>
        <v>67703.773612283519</v>
      </c>
    </row>
    <row r="34" spans="6:11" x14ac:dyDescent="0.3">
      <c r="F34" s="13">
        <f t="shared" ca="1" si="0"/>
        <v>1</v>
      </c>
      <c r="G34" s="14">
        <f t="shared" ca="1" si="1"/>
        <v>50000</v>
      </c>
      <c r="H34" s="14">
        <f t="shared" ca="1" si="2"/>
        <v>11</v>
      </c>
      <c r="I34" s="26">
        <f t="shared" si="3"/>
        <v>120000</v>
      </c>
      <c r="J34" s="27">
        <f>'Triangular Distr'!C28</f>
        <v>6.8595468427689017</v>
      </c>
      <c r="K34" s="14">
        <f t="shared" ca="1" si="4"/>
        <v>87022.657861554908</v>
      </c>
    </row>
    <row r="35" spans="6:11" x14ac:dyDescent="0.3">
      <c r="F35" s="13">
        <f t="shared" ca="1" si="0"/>
        <v>3</v>
      </c>
      <c r="G35" s="14">
        <f t="shared" ca="1" si="1"/>
        <v>100000</v>
      </c>
      <c r="H35" s="14">
        <f t="shared" ca="1" si="2"/>
        <v>8</v>
      </c>
      <c r="I35" s="26">
        <f t="shared" si="3"/>
        <v>120000</v>
      </c>
      <c r="J35" s="27">
        <f>'Triangular Distr'!C29</f>
        <v>6.3186834325391867</v>
      </c>
      <c r="K35" s="14">
        <f t="shared" ca="1" si="4"/>
        <v>48131.656746081338</v>
      </c>
    </row>
    <row r="36" spans="6:11" x14ac:dyDescent="0.3">
      <c r="F36" s="13">
        <f t="shared" ca="1" si="0"/>
        <v>2</v>
      </c>
      <c r="G36" s="14">
        <f t="shared" ca="1" si="1"/>
        <v>75000</v>
      </c>
      <c r="H36" s="14">
        <f t="shared" ca="1" si="2"/>
        <v>10</v>
      </c>
      <c r="I36" s="26">
        <f t="shared" si="3"/>
        <v>120000</v>
      </c>
      <c r="J36" s="27">
        <f>'Triangular Distr'!C30</f>
        <v>7.0197309815491593</v>
      </c>
      <c r="K36" s="14">
        <f t="shared" ca="1" si="4"/>
        <v>103520.17638381306</v>
      </c>
    </row>
    <row r="37" spans="6:11" x14ac:dyDescent="0.3">
      <c r="F37" s="13">
        <f t="shared" ca="1" si="0"/>
        <v>2</v>
      </c>
      <c r="G37" s="14">
        <f t="shared" ca="1" si="1"/>
        <v>75000</v>
      </c>
      <c r="H37" s="14">
        <f t="shared" ca="1" si="2"/>
        <v>10</v>
      </c>
      <c r="I37" s="26">
        <f t="shared" si="3"/>
        <v>120000</v>
      </c>
      <c r="J37" s="27">
        <f>'Triangular Distr'!C31</f>
        <v>6.8889749969894467</v>
      </c>
      <c r="K37" s="14">
        <f t="shared" ca="1" si="4"/>
        <v>113326.8752257915</v>
      </c>
    </row>
    <row r="38" spans="6:11" x14ac:dyDescent="0.3">
      <c r="F38" s="13">
        <f t="shared" ca="1" si="0"/>
        <v>1</v>
      </c>
      <c r="G38" s="14">
        <f t="shared" ca="1" si="1"/>
        <v>50000</v>
      </c>
      <c r="H38" s="14">
        <f t="shared" ca="1" si="2"/>
        <v>11</v>
      </c>
      <c r="I38" s="26">
        <f t="shared" si="3"/>
        <v>120000</v>
      </c>
      <c r="J38" s="27">
        <f>'Triangular Distr'!D15</f>
        <v>6.5572349896896558</v>
      </c>
      <c r="K38" s="14">
        <f t="shared" ca="1" si="4"/>
        <v>102138.2505155172</v>
      </c>
    </row>
    <row r="39" spans="6:11" x14ac:dyDescent="0.3">
      <c r="F39" s="13">
        <f t="shared" ca="1" si="0"/>
        <v>2</v>
      </c>
      <c r="G39" s="14">
        <f t="shared" ca="1" si="1"/>
        <v>75000</v>
      </c>
      <c r="H39" s="14">
        <f t="shared" ca="1" si="2"/>
        <v>10</v>
      </c>
      <c r="I39" s="26">
        <f t="shared" si="3"/>
        <v>120000</v>
      </c>
      <c r="J39" s="27">
        <f>'Triangular Distr'!D16</f>
        <v>6.8966568778075077</v>
      </c>
      <c r="K39" s="14">
        <f t="shared" ca="1" si="4"/>
        <v>112750.73416443693</v>
      </c>
    </row>
    <row r="40" spans="6:11" x14ac:dyDescent="0.3">
      <c r="F40" s="13">
        <f t="shared" ca="1" si="0"/>
        <v>1</v>
      </c>
      <c r="G40" s="14">
        <f t="shared" ca="1" si="1"/>
        <v>50000</v>
      </c>
      <c r="H40" s="14">
        <f t="shared" ca="1" si="2"/>
        <v>11</v>
      </c>
      <c r="I40" s="26">
        <f t="shared" si="3"/>
        <v>120000</v>
      </c>
      <c r="J40" s="27">
        <f>'Triangular Distr'!D17</f>
        <v>6.5919875085707869</v>
      </c>
      <c r="K40" s="14">
        <f t="shared" ca="1" si="4"/>
        <v>100400.62457146065</v>
      </c>
    </row>
    <row r="41" spans="6:11" x14ac:dyDescent="0.3">
      <c r="F41" s="13">
        <f t="shared" ca="1" si="0"/>
        <v>1</v>
      </c>
      <c r="G41" s="14">
        <f t="shared" ca="1" si="1"/>
        <v>50000</v>
      </c>
      <c r="H41" s="14">
        <f t="shared" ca="1" si="2"/>
        <v>11</v>
      </c>
      <c r="I41" s="26">
        <f t="shared" si="3"/>
        <v>120000</v>
      </c>
      <c r="J41" s="27">
        <f>'Triangular Distr'!D18</f>
        <v>6.4952507372861286</v>
      </c>
      <c r="K41" s="14">
        <f t="shared" ca="1" si="4"/>
        <v>105237.46313569357</v>
      </c>
    </row>
    <row r="42" spans="6:11" x14ac:dyDescent="0.3">
      <c r="F42" s="13">
        <f t="shared" ca="1" si="0"/>
        <v>2</v>
      </c>
      <c r="G42" s="14">
        <f t="shared" ca="1" si="1"/>
        <v>75000</v>
      </c>
      <c r="H42" s="14">
        <f t="shared" ca="1" si="2"/>
        <v>10</v>
      </c>
      <c r="I42" s="26">
        <f t="shared" si="3"/>
        <v>120000</v>
      </c>
      <c r="J42" s="27">
        <f>'Triangular Distr'!D19</f>
        <v>6.4343082735010526</v>
      </c>
      <c r="K42" s="14">
        <f t="shared" ca="1" si="4"/>
        <v>147426.87948742107</v>
      </c>
    </row>
    <row r="43" spans="6:11" x14ac:dyDescent="0.3">
      <c r="F43" s="13">
        <f t="shared" ca="1" si="0"/>
        <v>2</v>
      </c>
      <c r="G43" s="14">
        <f t="shared" ca="1" si="1"/>
        <v>75000</v>
      </c>
      <c r="H43" s="14">
        <f t="shared" ca="1" si="2"/>
        <v>10</v>
      </c>
      <c r="I43" s="26">
        <f t="shared" si="3"/>
        <v>120000</v>
      </c>
      <c r="J43" s="27">
        <f>'Triangular Distr'!D20</f>
        <v>6.634503972603035</v>
      </c>
      <c r="K43" s="14">
        <f t="shared" ca="1" si="4"/>
        <v>132412.20205477238</v>
      </c>
    </row>
    <row r="44" spans="6:11" x14ac:dyDescent="0.3">
      <c r="F44" s="13">
        <f t="shared" ca="1" si="0"/>
        <v>3</v>
      </c>
      <c r="G44" s="14">
        <f t="shared" ca="1" si="1"/>
        <v>100000</v>
      </c>
      <c r="H44" s="14">
        <f t="shared" ca="1" si="2"/>
        <v>8</v>
      </c>
      <c r="I44" s="26">
        <f t="shared" si="3"/>
        <v>120000</v>
      </c>
      <c r="J44" s="27">
        <f>'Triangular Distr'!D21</f>
        <v>5.9390398349690816</v>
      </c>
      <c r="K44" s="14">
        <f t="shared" ca="1" si="4"/>
        <v>86096.016503091843</v>
      </c>
    </row>
    <row r="45" spans="6:11" x14ac:dyDescent="0.3">
      <c r="F45" s="13">
        <f t="shared" ca="1" si="0"/>
        <v>3</v>
      </c>
      <c r="G45" s="14">
        <f t="shared" ca="1" si="1"/>
        <v>100000</v>
      </c>
      <c r="H45" s="14">
        <f t="shared" ca="1" si="2"/>
        <v>8</v>
      </c>
      <c r="I45" s="26">
        <f t="shared" si="3"/>
        <v>120000</v>
      </c>
      <c r="J45" s="27">
        <f>'Triangular Distr'!D22</f>
        <v>6.7053433632958459</v>
      </c>
      <c r="K45" s="14">
        <f t="shared" ca="1" si="4"/>
        <v>9465.663670415408</v>
      </c>
    </row>
    <row r="46" spans="6:11" x14ac:dyDescent="0.3">
      <c r="F46" s="13">
        <f t="shared" ca="1" si="0"/>
        <v>3</v>
      </c>
      <c r="G46" s="14">
        <f t="shared" ca="1" si="1"/>
        <v>100000</v>
      </c>
      <c r="H46" s="14">
        <f t="shared" ca="1" si="2"/>
        <v>8</v>
      </c>
      <c r="I46" s="26">
        <f t="shared" si="3"/>
        <v>120000</v>
      </c>
      <c r="J46" s="27">
        <f>'Triangular Distr'!D23</f>
        <v>6.3768607693234065</v>
      </c>
      <c r="K46" s="14">
        <f t="shared" ca="1" si="4"/>
        <v>42313.923067659343</v>
      </c>
    </row>
    <row r="47" spans="6:11" x14ac:dyDescent="0.3">
      <c r="F47" s="13">
        <f t="shared" ca="1" si="0"/>
        <v>3</v>
      </c>
      <c r="G47" s="14">
        <f t="shared" ca="1" si="1"/>
        <v>100000</v>
      </c>
      <c r="H47" s="14">
        <f t="shared" ca="1" si="2"/>
        <v>8</v>
      </c>
      <c r="I47" s="26">
        <f t="shared" si="3"/>
        <v>120000</v>
      </c>
      <c r="J47" s="27">
        <f>'Triangular Distr'!D24</f>
        <v>6.0490356253236239</v>
      </c>
      <c r="K47" s="14">
        <f t="shared" ca="1" si="4"/>
        <v>75096.437467637617</v>
      </c>
    </row>
    <row r="48" spans="6:11" x14ac:dyDescent="0.3">
      <c r="F48" s="13">
        <f t="shared" ca="1" si="0"/>
        <v>1</v>
      </c>
      <c r="G48" s="14">
        <f t="shared" ca="1" si="1"/>
        <v>50000</v>
      </c>
      <c r="H48" s="14">
        <f t="shared" ca="1" si="2"/>
        <v>11</v>
      </c>
      <c r="I48" s="26">
        <f t="shared" si="3"/>
        <v>120000</v>
      </c>
      <c r="J48" s="27">
        <f>'Triangular Distr'!D25</f>
        <v>6.119609809073502</v>
      </c>
      <c r="K48" s="14">
        <f t="shared" ca="1" si="4"/>
        <v>124019.5095463249</v>
      </c>
    </row>
    <row r="49" spans="6:11" x14ac:dyDescent="0.3">
      <c r="F49" s="13">
        <f t="shared" ca="1" si="0"/>
        <v>1</v>
      </c>
      <c r="G49" s="14">
        <f t="shared" ca="1" si="1"/>
        <v>50000</v>
      </c>
      <c r="H49" s="14">
        <f t="shared" ca="1" si="2"/>
        <v>11</v>
      </c>
      <c r="I49" s="26">
        <f t="shared" si="3"/>
        <v>120000</v>
      </c>
      <c r="J49" s="27">
        <f>'Triangular Distr'!D26</f>
        <v>6.7135507798248559</v>
      </c>
      <c r="K49" s="14">
        <f t="shared" ca="1" si="4"/>
        <v>94322.461008757207</v>
      </c>
    </row>
    <row r="50" spans="6:11" x14ac:dyDescent="0.3">
      <c r="F50" s="13">
        <f t="shared" ca="1" si="0"/>
        <v>1</v>
      </c>
      <c r="G50" s="14">
        <f t="shared" ca="1" si="1"/>
        <v>50000</v>
      </c>
      <c r="H50" s="14">
        <f t="shared" ca="1" si="2"/>
        <v>11</v>
      </c>
      <c r="I50" s="26">
        <f t="shared" si="3"/>
        <v>120000</v>
      </c>
      <c r="J50" s="27">
        <f>'Triangular Distr'!D27</f>
        <v>6.3645968983822634</v>
      </c>
      <c r="K50" s="14">
        <f t="shared" ca="1" si="4"/>
        <v>111770.15508088682</v>
      </c>
    </row>
    <row r="51" spans="6:11" x14ac:dyDescent="0.3">
      <c r="F51" s="13">
        <f t="shared" ca="1" si="0"/>
        <v>2</v>
      </c>
      <c r="G51" s="14">
        <f t="shared" ca="1" si="1"/>
        <v>75000</v>
      </c>
      <c r="H51" s="14">
        <f t="shared" ca="1" si="2"/>
        <v>10</v>
      </c>
      <c r="I51" s="26">
        <f t="shared" si="3"/>
        <v>120000</v>
      </c>
      <c r="J51" s="27">
        <f>'Triangular Distr'!D28</f>
        <v>6.2182571190646332</v>
      </c>
      <c r="K51" s="14">
        <f t="shared" ca="1" si="4"/>
        <v>163630.71607015253</v>
      </c>
    </row>
    <row r="52" spans="6:11" x14ac:dyDescent="0.3">
      <c r="F52" s="13">
        <f t="shared" ca="1" si="0"/>
        <v>3</v>
      </c>
      <c r="G52" s="14">
        <f t="shared" ca="1" si="1"/>
        <v>100000</v>
      </c>
      <c r="H52" s="14">
        <f t="shared" ca="1" si="2"/>
        <v>8</v>
      </c>
      <c r="I52" s="26">
        <f t="shared" si="3"/>
        <v>120000</v>
      </c>
      <c r="J52" s="27">
        <f>'Triangular Distr'!D29</f>
        <v>6.6092471094814957</v>
      </c>
      <c r="K52" s="14">
        <f t="shared" ca="1" si="4"/>
        <v>19075.289051850414</v>
      </c>
    </row>
    <row r="53" spans="6:11" x14ac:dyDescent="0.3">
      <c r="F53" s="13">
        <f t="shared" ca="1" si="0"/>
        <v>1</v>
      </c>
      <c r="G53" s="14">
        <f t="shared" ca="1" si="1"/>
        <v>50000</v>
      </c>
      <c r="H53" s="14">
        <f t="shared" ca="1" si="2"/>
        <v>11</v>
      </c>
      <c r="I53" s="26">
        <f t="shared" si="3"/>
        <v>120000</v>
      </c>
      <c r="J53" s="27">
        <f>'Triangular Distr'!D30</f>
        <v>6.7581844178445394</v>
      </c>
      <c r="K53" s="14">
        <f t="shared" ca="1" si="4"/>
        <v>92090.779107773036</v>
      </c>
    </row>
    <row r="54" spans="6:11" x14ac:dyDescent="0.3">
      <c r="F54" s="13">
        <f t="shared" ca="1" si="0"/>
        <v>1</v>
      </c>
      <c r="G54" s="14">
        <f t="shared" ca="1" si="1"/>
        <v>50000</v>
      </c>
      <c r="H54" s="14">
        <f t="shared" ca="1" si="2"/>
        <v>11</v>
      </c>
      <c r="I54" s="26">
        <f t="shared" si="3"/>
        <v>120000</v>
      </c>
      <c r="J54" s="27">
        <f>'Triangular Distr'!D31</f>
        <v>6.2354473551214609</v>
      </c>
      <c r="K54" s="14">
        <f t="shared" ca="1" si="4"/>
        <v>118227.63224392696</v>
      </c>
    </row>
    <row r="55" spans="6:11" x14ac:dyDescent="0.3">
      <c r="F55" s="13">
        <f t="shared" ca="1" si="0"/>
        <v>1</v>
      </c>
      <c r="G55" s="14">
        <f t="shared" ca="1" si="1"/>
        <v>50000</v>
      </c>
      <c r="H55" s="14">
        <f t="shared" ca="1" si="2"/>
        <v>11</v>
      </c>
      <c r="I55" s="26">
        <f t="shared" si="3"/>
        <v>120000</v>
      </c>
      <c r="J55" s="27">
        <f>'Triangular Distr'!F15</f>
        <v>6.5449696864703544</v>
      </c>
      <c r="K55" s="14">
        <f t="shared" ca="1" si="4"/>
        <v>102751.51567648229</v>
      </c>
    </row>
    <row r="56" spans="6:11" x14ac:dyDescent="0.3">
      <c r="F56" s="13">
        <f t="shared" ca="1" si="0"/>
        <v>3</v>
      </c>
      <c r="G56" s="14">
        <f t="shared" ca="1" si="1"/>
        <v>100000</v>
      </c>
      <c r="H56" s="14">
        <f t="shared" ca="1" si="2"/>
        <v>8</v>
      </c>
      <c r="I56" s="26">
        <f t="shared" si="3"/>
        <v>120000</v>
      </c>
      <c r="J56" s="27">
        <f>'Triangular Distr'!F16</f>
        <v>5.8698286054632725</v>
      </c>
      <c r="K56" s="14">
        <f t="shared" ca="1" si="4"/>
        <v>93017.139453672746</v>
      </c>
    </row>
    <row r="57" spans="6:11" x14ac:dyDescent="0.3">
      <c r="F57" s="13">
        <f t="shared" ca="1" si="0"/>
        <v>2</v>
      </c>
      <c r="G57" s="14">
        <f t="shared" ca="1" si="1"/>
        <v>75000</v>
      </c>
      <c r="H57" s="14">
        <f t="shared" ca="1" si="2"/>
        <v>10</v>
      </c>
      <c r="I57" s="26">
        <f t="shared" si="3"/>
        <v>120000</v>
      </c>
      <c r="J57" s="27">
        <f>'Triangular Distr'!F17</f>
        <v>6.5334670425572634</v>
      </c>
      <c r="K57" s="14">
        <f t="shared" ca="1" si="4"/>
        <v>139989.97180820524</v>
      </c>
    </row>
    <row r="58" spans="6:11" x14ac:dyDescent="0.3">
      <c r="F58" s="13">
        <f t="shared" ca="1" si="0"/>
        <v>3</v>
      </c>
      <c r="G58" s="14">
        <f t="shared" ca="1" si="1"/>
        <v>100000</v>
      </c>
      <c r="H58" s="14">
        <f t="shared" ca="1" si="2"/>
        <v>8</v>
      </c>
      <c r="I58" s="26">
        <f t="shared" si="3"/>
        <v>120000</v>
      </c>
      <c r="J58" s="27">
        <f>'Triangular Distr'!F18</f>
        <v>5.9926650668104893</v>
      </c>
      <c r="K58" s="14">
        <f t="shared" ca="1" si="4"/>
        <v>80733.493318951078</v>
      </c>
    </row>
    <row r="59" spans="6:11" x14ac:dyDescent="0.3">
      <c r="F59" s="13">
        <f t="shared" ca="1" si="0"/>
        <v>3</v>
      </c>
      <c r="G59" s="14">
        <f t="shared" ca="1" si="1"/>
        <v>100000</v>
      </c>
      <c r="H59" s="14">
        <f t="shared" ca="1" si="2"/>
        <v>8</v>
      </c>
      <c r="I59" s="26">
        <f t="shared" si="3"/>
        <v>120000</v>
      </c>
      <c r="J59" s="27">
        <f>'Triangular Distr'!F19</f>
        <v>6.7343276008449244</v>
      </c>
      <c r="K59" s="14">
        <f t="shared" ca="1" si="4"/>
        <v>6567.2399155075545</v>
      </c>
    </row>
    <row r="60" spans="6:11" x14ac:dyDescent="0.3">
      <c r="F60" s="13">
        <f t="shared" ca="1" si="0"/>
        <v>1</v>
      </c>
      <c r="G60" s="14">
        <f t="shared" ca="1" si="1"/>
        <v>50000</v>
      </c>
      <c r="H60" s="14">
        <f t="shared" ca="1" si="2"/>
        <v>11</v>
      </c>
      <c r="I60" s="26">
        <f t="shared" si="3"/>
        <v>120000</v>
      </c>
      <c r="J60" s="27">
        <f>'Triangular Distr'!F20</f>
        <v>6.9885494861671091</v>
      </c>
      <c r="K60" s="14">
        <f t="shared" ca="1" si="4"/>
        <v>80572.525691644551</v>
      </c>
    </row>
    <row r="61" spans="6:11" x14ac:dyDescent="0.3">
      <c r="F61" s="13">
        <f t="shared" ca="1" si="0"/>
        <v>1</v>
      </c>
      <c r="G61" s="14">
        <f t="shared" ca="1" si="1"/>
        <v>50000</v>
      </c>
      <c r="H61" s="14">
        <f t="shared" ca="1" si="2"/>
        <v>11</v>
      </c>
      <c r="I61" s="26">
        <f t="shared" si="3"/>
        <v>120000</v>
      </c>
      <c r="J61" s="27">
        <f>'Triangular Distr'!F21</f>
        <v>6.5049558754173393</v>
      </c>
      <c r="K61" s="14">
        <f t="shared" ca="1" si="4"/>
        <v>104752.20622913304</v>
      </c>
    </row>
    <row r="62" spans="6:11" x14ac:dyDescent="0.3">
      <c r="F62" s="13">
        <f t="shared" ca="1" si="0"/>
        <v>1</v>
      </c>
      <c r="G62" s="14">
        <f t="shared" ca="1" si="1"/>
        <v>50000</v>
      </c>
      <c r="H62" s="14">
        <f t="shared" ca="1" si="2"/>
        <v>11</v>
      </c>
      <c r="I62" s="26">
        <f t="shared" si="3"/>
        <v>120000</v>
      </c>
      <c r="J62" s="27">
        <f>'Triangular Distr'!F22</f>
        <v>5.8013588665038833</v>
      </c>
      <c r="K62" s="14">
        <f t="shared" ca="1" si="4"/>
        <v>139932.05667480585</v>
      </c>
    </row>
    <row r="63" spans="6:11" x14ac:dyDescent="0.3">
      <c r="F63" s="13">
        <f t="shared" ca="1" si="0"/>
        <v>1</v>
      </c>
      <c r="G63" s="14">
        <f t="shared" ca="1" si="1"/>
        <v>50000</v>
      </c>
      <c r="H63" s="14">
        <f t="shared" ca="1" si="2"/>
        <v>11</v>
      </c>
      <c r="I63" s="26">
        <f t="shared" si="3"/>
        <v>120000</v>
      </c>
      <c r="J63" s="27">
        <f>'Triangular Distr'!F23</f>
        <v>6.0304087199462515</v>
      </c>
      <c r="K63" s="14">
        <f t="shared" ca="1" si="4"/>
        <v>128479.56400268743</v>
      </c>
    </row>
    <row r="64" spans="6:11" x14ac:dyDescent="0.3">
      <c r="F64" s="13">
        <f t="shared" ca="1" si="0"/>
        <v>2</v>
      </c>
      <c r="G64" s="14">
        <f t="shared" ca="1" si="1"/>
        <v>75000</v>
      </c>
      <c r="H64" s="14">
        <f t="shared" ca="1" si="2"/>
        <v>10</v>
      </c>
      <c r="I64" s="26">
        <f t="shared" si="3"/>
        <v>120000</v>
      </c>
      <c r="J64" s="27">
        <f>'Triangular Distr'!F24</f>
        <v>6.8806336964494275</v>
      </c>
      <c r="K64" s="14">
        <f t="shared" ca="1" si="4"/>
        <v>113952.47276629295</v>
      </c>
    </row>
    <row r="65" spans="6:11" x14ac:dyDescent="0.3">
      <c r="F65" s="13">
        <f t="shared" ca="1" si="0"/>
        <v>2</v>
      </c>
      <c r="G65" s="14">
        <f t="shared" ca="1" si="1"/>
        <v>75000</v>
      </c>
      <c r="H65" s="14">
        <f t="shared" ca="1" si="2"/>
        <v>10</v>
      </c>
      <c r="I65" s="26">
        <f t="shared" si="3"/>
        <v>120000</v>
      </c>
      <c r="J65" s="27">
        <f>'Triangular Distr'!F25</f>
        <v>6.4737193593354254</v>
      </c>
      <c r="K65" s="14">
        <f t="shared" ca="1" si="4"/>
        <v>144471.04804984311</v>
      </c>
    </row>
    <row r="66" spans="6:11" x14ac:dyDescent="0.3">
      <c r="F66" s="13">
        <f t="shared" ca="1" si="0"/>
        <v>3</v>
      </c>
      <c r="G66" s="14">
        <f t="shared" ca="1" si="1"/>
        <v>100000</v>
      </c>
      <c r="H66" s="14">
        <f t="shared" ca="1" si="2"/>
        <v>8</v>
      </c>
      <c r="I66" s="26">
        <f t="shared" si="3"/>
        <v>120000</v>
      </c>
      <c r="J66" s="27">
        <f>'Triangular Distr'!F26</f>
        <v>6.2515606623614133</v>
      </c>
      <c r="K66" s="14">
        <f t="shared" ca="1" si="4"/>
        <v>54843.933763858658</v>
      </c>
    </row>
    <row r="67" spans="6:11" x14ac:dyDescent="0.3">
      <c r="F67" s="13">
        <f t="shared" ca="1" si="0"/>
        <v>2</v>
      </c>
      <c r="G67" s="14">
        <f t="shared" ca="1" si="1"/>
        <v>75000</v>
      </c>
      <c r="H67" s="14">
        <f t="shared" ca="1" si="2"/>
        <v>10</v>
      </c>
      <c r="I67" s="26">
        <f t="shared" si="3"/>
        <v>120000</v>
      </c>
      <c r="J67" s="27">
        <f>'Triangular Distr'!F27</f>
        <v>6.7909020968039666</v>
      </c>
      <c r="K67" s="14">
        <f t="shared" ca="1" si="4"/>
        <v>120682.34273970249</v>
      </c>
    </row>
    <row r="68" spans="6:11" x14ac:dyDescent="0.3">
      <c r="F68" s="13">
        <f t="shared" ca="1" si="0"/>
        <v>1</v>
      </c>
      <c r="G68" s="14">
        <f t="shared" ca="1" si="1"/>
        <v>50000</v>
      </c>
      <c r="H68" s="14">
        <f t="shared" ca="1" si="2"/>
        <v>11</v>
      </c>
      <c r="I68" s="26">
        <f t="shared" si="3"/>
        <v>120000</v>
      </c>
      <c r="J68" s="27">
        <f>'Triangular Distr'!F28</f>
        <v>7.048484129016388</v>
      </c>
      <c r="K68" s="14">
        <f t="shared" ca="1" si="4"/>
        <v>77575.793549180613</v>
      </c>
    </row>
    <row r="69" spans="6:11" x14ac:dyDescent="0.3">
      <c r="F69" s="13">
        <f t="shared" ref="F69:F132" ca="1" si="6">RANDBETWEEN(1,3)</f>
        <v>3</v>
      </c>
      <c r="G69" s="14">
        <f t="shared" ref="G69:G103" ca="1" si="7">VLOOKUP(F69,$B$5:$D$7,3,FALSE)</f>
        <v>100000</v>
      </c>
      <c r="H69" s="14">
        <f t="shared" ref="H69:H103" ca="1" si="8">VLOOKUP(F69,$B$12:$D$14,3,FALSE)</f>
        <v>8</v>
      </c>
      <c r="I69" s="26">
        <f t="shared" ref="I69:I132" si="9">$D$19</f>
        <v>120000</v>
      </c>
      <c r="J69" s="27">
        <f>'Triangular Distr'!F29</f>
        <v>6.5193906425166066</v>
      </c>
      <c r="K69" s="14">
        <f t="shared" ref="K69:K132" ca="1" si="10">G69*(H69-J69)-I69</f>
        <v>28060.93574833934</v>
      </c>
    </row>
    <row r="70" spans="6:11" x14ac:dyDescent="0.3">
      <c r="F70" s="13">
        <f t="shared" ca="1" si="6"/>
        <v>2</v>
      </c>
      <c r="G70" s="14">
        <f t="shared" ca="1" si="7"/>
        <v>75000</v>
      </c>
      <c r="H70" s="14">
        <f t="shared" ca="1" si="8"/>
        <v>10</v>
      </c>
      <c r="I70" s="26">
        <f t="shared" si="9"/>
        <v>120000</v>
      </c>
      <c r="J70" s="27">
        <f>'Triangular Distr'!F30</f>
        <v>6.4548040316300463</v>
      </c>
      <c r="K70" s="14">
        <f t="shared" ca="1" si="10"/>
        <v>145889.6976277465</v>
      </c>
    </row>
    <row r="71" spans="6:11" x14ac:dyDescent="0.3">
      <c r="F71" s="13">
        <f t="shared" ca="1" si="6"/>
        <v>3</v>
      </c>
      <c r="G71" s="14">
        <f t="shared" ca="1" si="7"/>
        <v>100000</v>
      </c>
      <c r="H71" s="14">
        <f t="shared" ca="1" si="8"/>
        <v>8</v>
      </c>
      <c r="I71" s="26">
        <f t="shared" si="9"/>
        <v>120000</v>
      </c>
      <c r="J71" s="27">
        <f>'Triangular Distr'!F31</f>
        <v>6.8933367921704018</v>
      </c>
      <c r="K71" s="14">
        <f t="shared" ca="1" si="10"/>
        <v>-9333.6792170401895</v>
      </c>
    </row>
    <row r="72" spans="6:11" x14ac:dyDescent="0.3">
      <c r="F72" s="13">
        <f t="shared" ca="1" si="6"/>
        <v>1</v>
      </c>
      <c r="G72" s="14">
        <f t="shared" ca="1" si="7"/>
        <v>50000</v>
      </c>
      <c r="H72" s="14">
        <f t="shared" ca="1" si="8"/>
        <v>11</v>
      </c>
      <c r="I72" s="26">
        <f t="shared" si="9"/>
        <v>120000</v>
      </c>
      <c r="J72" s="27">
        <f>'Triangular Distr'!G15</f>
        <v>7.232107172095418</v>
      </c>
      <c r="K72" s="14">
        <f t="shared" ca="1" si="10"/>
        <v>68394.64139522909</v>
      </c>
    </row>
    <row r="73" spans="6:11" x14ac:dyDescent="0.3">
      <c r="F73" s="13">
        <f t="shared" ca="1" si="6"/>
        <v>2</v>
      </c>
      <c r="G73" s="14">
        <f t="shared" ca="1" si="7"/>
        <v>75000</v>
      </c>
      <c r="H73" s="14">
        <f t="shared" ca="1" si="8"/>
        <v>10</v>
      </c>
      <c r="I73" s="26">
        <f t="shared" si="9"/>
        <v>120000</v>
      </c>
      <c r="J73" s="27">
        <f>'Triangular Distr'!G16</f>
        <v>6.5325577954864666</v>
      </c>
      <c r="K73" s="14">
        <f t="shared" ca="1" si="10"/>
        <v>140058.16533851501</v>
      </c>
    </row>
    <row r="74" spans="6:11" x14ac:dyDescent="0.3">
      <c r="F74" s="13">
        <f t="shared" ca="1" si="6"/>
        <v>2</v>
      </c>
      <c r="G74" s="14">
        <f t="shared" ca="1" si="7"/>
        <v>75000</v>
      </c>
      <c r="H74" s="14">
        <f t="shared" ca="1" si="8"/>
        <v>10</v>
      </c>
      <c r="I74" s="26">
        <f t="shared" si="9"/>
        <v>120000</v>
      </c>
      <c r="J74" s="27">
        <f>'Triangular Distr'!G17</f>
        <v>5.6100247331046562</v>
      </c>
      <c r="K74" s="14">
        <f t="shared" ca="1" si="10"/>
        <v>209248.14501715079</v>
      </c>
    </row>
    <row r="75" spans="6:11" x14ac:dyDescent="0.3">
      <c r="F75" s="13">
        <f t="shared" ca="1" si="6"/>
        <v>3</v>
      </c>
      <c r="G75" s="14">
        <f t="shared" ca="1" si="7"/>
        <v>100000</v>
      </c>
      <c r="H75" s="14">
        <f t="shared" ca="1" si="8"/>
        <v>8</v>
      </c>
      <c r="I75" s="26">
        <f t="shared" si="9"/>
        <v>120000</v>
      </c>
      <c r="J75" s="27">
        <f>'Triangular Distr'!G18</f>
        <v>6.1722469099925048</v>
      </c>
      <c r="K75" s="14">
        <f t="shared" ca="1" si="10"/>
        <v>62775.309000749519</v>
      </c>
    </row>
    <row r="76" spans="6:11" x14ac:dyDescent="0.3">
      <c r="F76" s="13">
        <f t="shared" ca="1" si="6"/>
        <v>1</v>
      </c>
      <c r="G76" s="14">
        <f t="shared" ca="1" si="7"/>
        <v>50000</v>
      </c>
      <c r="H76" s="14">
        <f t="shared" ca="1" si="8"/>
        <v>11</v>
      </c>
      <c r="I76" s="26">
        <f t="shared" si="9"/>
        <v>120000</v>
      </c>
      <c r="J76" s="27">
        <f>'Triangular Distr'!G19</f>
        <v>6.5358417792048638</v>
      </c>
      <c r="K76" s="14">
        <f t="shared" ca="1" si="10"/>
        <v>103207.91103975681</v>
      </c>
    </row>
    <row r="77" spans="6:11" x14ac:dyDescent="0.3">
      <c r="F77" s="13">
        <f t="shared" ca="1" si="6"/>
        <v>3</v>
      </c>
      <c r="G77" s="14">
        <f t="shared" ca="1" si="7"/>
        <v>100000</v>
      </c>
      <c r="H77" s="14">
        <f t="shared" ca="1" si="8"/>
        <v>8</v>
      </c>
      <c r="I77" s="26">
        <f t="shared" si="9"/>
        <v>120000</v>
      </c>
      <c r="J77" s="27">
        <f>'Triangular Distr'!G20</f>
        <v>6.021453795795237</v>
      </c>
      <c r="K77" s="14">
        <f t="shared" ca="1" si="10"/>
        <v>77854.620420476305</v>
      </c>
    </row>
    <row r="78" spans="6:11" x14ac:dyDescent="0.3">
      <c r="F78" s="13">
        <f t="shared" ca="1" si="6"/>
        <v>2</v>
      </c>
      <c r="G78" s="14">
        <f t="shared" ca="1" si="7"/>
        <v>75000</v>
      </c>
      <c r="H78" s="14">
        <f t="shared" ca="1" si="8"/>
        <v>10</v>
      </c>
      <c r="I78" s="26">
        <f t="shared" si="9"/>
        <v>120000</v>
      </c>
      <c r="J78" s="27">
        <f>'Triangular Distr'!G21</f>
        <v>6.7430900216089613</v>
      </c>
      <c r="K78" s="14">
        <f t="shared" ca="1" si="10"/>
        <v>124268.24837932791</v>
      </c>
    </row>
    <row r="79" spans="6:11" x14ac:dyDescent="0.3">
      <c r="F79" s="13">
        <f t="shared" ca="1" si="6"/>
        <v>3</v>
      </c>
      <c r="G79" s="14">
        <f t="shared" ca="1" si="7"/>
        <v>100000</v>
      </c>
      <c r="H79" s="14">
        <f t="shared" ca="1" si="8"/>
        <v>8</v>
      </c>
      <c r="I79" s="26">
        <f t="shared" si="9"/>
        <v>120000</v>
      </c>
      <c r="J79" s="27">
        <f>'Triangular Distr'!G22</f>
        <v>6.544536432861106</v>
      </c>
      <c r="K79" s="14">
        <f t="shared" ca="1" si="10"/>
        <v>25546.3567138894</v>
      </c>
    </row>
    <row r="80" spans="6:11" x14ac:dyDescent="0.3">
      <c r="F80" s="13">
        <f t="shared" ca="1" si="6"/>
        <v>2</v>
      </c>
      <c r="G80" s="14">
        <f t="shared" ca="1" si="7"/>
        <v>75000</v>
      </c>
      <c r="H80" s="14">
        <f t="shared" ca="1" si="8"/>
        <v>10</v>
      </c>
      <c r="I80" s="26">
        <f t="shared" si="9"/>
        <v>120000</v>
      </c>
      <c r="J80" s="27">
        <f>'Triangular Distr'!G23</f>
        <v>6.4750742206990513</v>
      </c>
      <c r="K80" s="14">
        <f t="shared" ca="1" si="10"/>
        <v>144369.43344757118</v>
      </c>
    </row>
    <row r="81" spans="6:11" x14ac:dyDescent="0.3">
      <c r="F81" s="13">
        <f t="shared" ca="1" si="6"/>
        <v>2</v>
      </c>
      <c r="G81" s="14">
        <f t="shared" ca="1" si="7"/>
        <v>75000</v>
      </c>
      <c r="H81" s="14">
        <f t="shared" ca="1" si="8"/>
        <v>10</v>
      </c>
      <c r="I81" s="26">
        <f t="shared" si="9"/>
        <v>120000</v>
      </c>
      <c r="J81" s="27">
        <f>'Triangular Distr'!G24</f>
        <v>7.1697145022202449</v>
      </c>
      <c r="K81" s="14">
        <f t="shared" ca="1" si="10"/>
        <v>92271.412333481625</v>
      </c>
    </row>
    <row r="82" spans="6:11" x14ac:dyDescent="0.3">
      <c r="F82" s="13">
        <f t="shared" ca="1" si="6"/>
        <v>3</v>
      </c>
      <c r="G82" s="14">
        <f t="shared" ca="1" si="7"/>
        <v>100000</v>
      </c>
      <c r="H82" s="14">
        <f t="shared" ca="1" si="8"/>
        <v>8</v>
      </c>
      <c r="I82" s="26">
        <f t="shared" si="9"/>
        <v>120000</v>
      </c>
      <c r="J82" s="27">
        <f>'Triangular Distr'!G25</f>
        <v>6.742318409098079</v>
      </c>
      <c r="K82" s="14">
        <f t="shared" ca="1" si="10"/>
        <v>5768.1590901921008</v>
      </c>
    </row>
    <row r="83" spans="6:11" x14ac:dyDescent="0.3">
      <c r="F83" s="13">
        <f t="shared" ca="1" si="6"/>
        <v>1</v>
      </c>
      <c r="G83" s="14">
        <f t="shared" ca="1" si="7"/>
        <v>50000</v>
      </c>
      <c r="H83" s="14">
        <f t="shared" ca="1" si="8"/>
        <v>11</v>
      </c>
      <c r="I83" s="26">
        <f t="shared" si="9"/>
        <v>120000</v>
      </c>
      <c r="J83" s="27">
        <f>'Triangular Distr'!G26</f>
        <v>6.507448128819787</v>
      </c>
      <c r="K83" s="14">
        <f t="shared" ca="1" si="10"/>
        <v>104627.59355901065</v>
      </c>
    </row>
    <row r="84" spans="6:11" x14ac:dyDescent="0.3">
      <c r="F84" s="13">
        <f t="shared" ca="1" si="6"/>
        <v>2</v>
      </c>
      <c r="G84" s="14">
        <f t="shared" ca="1" si="7"/>
        <v>75000</v>
      </c>
      <c r="H84" s="14">
        <f t="shared" ca="1" si="8"/>
        <v>10</v>
      </c>
      <c r="I84" s="26">
        <f t="shared" si="9"/>
        <v>120000</v>
      </c>
      <c r="J84" s="27">
        <f>'Triangular Distr'!G27</f>
        <v>5.9299929085899041</v>
      </c>
      <c r="K84" s="14">
        <f t="shared" ca="1" si="10"/>
        <v>185250.53185575717</v>
      </c>
    </row>
    <row r="85" spans="6:11" x14ac:dyDescent="0.3">
      <c r="F85" s="13">
        <f t="shared" ca="1" si="6"/>
        <v>2</v>
      </c>
      <c r="G85" s="14">
        <f t="shared" ca="1" si="7"/>
        <v>75000</v>
      </c>
      <c r="H85" s="14">
        <f t="shared" ca="1" si="8"/>
        <v>10</v>
      </c>
      <c r="I85" s="26">
        <f t="shared" si="9"/>
        <v>120000</v>
      </c>
      <c r="J85" s="27">
        <f>'Triangular Distr'!G28</f>
        <v>6.3326871764146411</v>
      </c>
      <c r="K85" s="14">
        <f t="shared" ca="1" si="10"/>
        <v>155048.46176890191</v>
      </c>
    </row>
    <row r="86" spans="6:11" x14ac:dyDescent="0.3">
      <c r="F86" s="13">
        <f t="shared" ca="1" si="6"/>
        <v>3</v>
      </c>
      <c r="G86" s="14">
        <f t="shared" ca="1" si="7"/>
        <v>100000</v>
      </c>
      <c r="H86" s="14">
        <f t="shared" ca="1" si="8"/>
        <v>8</v>
      </c>
      <c r="I86" s="26">
        <f t="shared" si="9"/>
        <v>120000</v>
      </c>
      <c r="J86" s="27">
        <f>'Triangular Distr'!G29</f>
        <v>6.777900382765548</v>
      </c>
      <c r="K86" s="14">
        <f t="shared" ca="1" si="10"/>
        <v>2209.9617234452016</v>
      </c>
    </row>
    <row r="87" spans="6:11" x14ac:dyDescent="0.3">
      <c r="F87" s="13">
        <f t="shared" ca="1" si="6"/>
        <v>1</v>
      </c>
      <c r="G87" s="14">
        <f t="shared" ca="1" si="7"/>
        <v>50000</v>
      </c>
      <c r="H87" s="14">
        <f t="shared" ca="1" si="8"/>
        <v>11</v>
      </c>
      <c r="I87" s="26">
        <f t="shared" si="9"/>
        <v>120000</v>
      </c>
      <c r="J87" s="27">
        <f>'Triangular Distr'!G30</f>
        <v>6.0214851221449717</v>
      </c>
      <c r="K87" s="14">
        <f t="shared" ca="1" si="10"/>
        <v>128925.74389275143</v>
      </c>
    </row>
    <row r="88" spans="6:11" x14ac:dyDescent="0.3">
      <c r="F88" s="13">
        <f t="shared" ca="1" si="6"/>
        <v>1</v>
      </c>
      <c r="G88" s="14">
        <f t="shared" ca="1" si="7"/>
        <v>50000</v>
      </c>
      <c r="H88" s="14">
        <f t="shared" ca="1" si="8"/>
        <v>11</v>
      </c>
      <c r="I88" s="26">
        <f t="shared" si="9"/>
        <v>120000</v>
      </c>
      <c r="J88" s="27">
        <f>'Triangular Distr'!G31</f>
        <v>6.4440016605003159</v>
      </c>
      <c r="K88" s="14">
        <f t="shared" ca="1" si="10"/>
        <v>107799.9169749842</v>
      </c>
    </row>
    <row r="89" spans="6:11" x14ac:dyDescent="0.3">
      <c r="F89" s="13">
        <f t="shared" ca="1" si="6"/>
        <v>3</v>
      </c>
      <c r="G89" s="14">
        <f t="shared" ca="1" si="7"/>
        <v>100000</v>
      </c>
      <c r="H89" s="14">
        <f t="shared" ca="1" si="8"/>
        <v>8</v>
      </c>
      <c r="I89" s="26">
        <f t="shared" si="9"/>
        <v>120000</v>
      </c>
      <c r="J89" s="27">
        <f>'Triangular Distr'!H15</f>
        <v>6.1839384014845926</v>
      </c>
      <c r="K89" s="14">
        <f t="shared" ca="1" si="10"/>
        <v>61606.159851540724</v>
      </c>
    </row>
    <row r="90" spans="6:11" x14ac:dyDescent="0.3">
      <c r="F90" s="13">
        <f t="shared" ca="1" si="6"/>
        <v>3</v>
      </c>
      <c r="G90" s="14">
        <f t="shared" ca="1" si="7"/>
        <v>100000</v>
      </c>
      <c r="H90" s="14">
        <f t="shared" ca="1" si="8"/>
        <v>8</v>
      </c>
      <c r="I90" s="26">
        <f t="shared" si="9"/>
        <v>120000</v>
      </c>
      <c r="J90" s="27">
        <f>'Triangular Distr'!H16</f>
        <v>6.2722304887064126</v>
      </c>
      <c r="K90" s="14">
        <f t="shared" ca="1" si="10"/>
        <v>52776.951129358727</v>
      </c>
    </row>
    <row r="91" spans="6:11" x14ac:dyDescent="0.3">
      <c r="F91" s="13">
        <f t="shared" ca="1" si="6"/>
        <v>2</v>
      </c>
      <c r="G91" s="14">
        <f t="shared" ca="1" si="7"/>
        <v>75000</v>
      </c>
      <c r="H91" s="14">
        <f t="shared" ca="1" si="8"/>
        <v>10</v>
      </c>
      <c r="I91" s="26">
        <f t="shared" si="9"/>
        <v>120000</v>
      </c>
      <c r="J91" s="27">
        <f>'Triangular Distr'!H17</f>
        <v>6.7463496940015544</v>
      </c>
      <c r="K91" s="14">
        <f t="shared" ca="1" si="10"/>
        <v>124023.77294988342</v>
      </c>
    </row>
    <row r="92" spans="6:11" x14ac:dyDescent="0.3">
      <c r="F92" s="13">
        <f t="shared" ca="1" si="6"/>
        <v>1</v>
      </c>
      <c r="G92" s="14">
        <f t="shared" ca="1" si="7"/>
        <v>50000</v>
      </c>
      <c r="H92" s="14">
        <f t="shared" ca="1" si="8"/>
        <v>11</v>
      </c>
      <c r="I92" s="26">
        <f t="shared" si="9"/>
        <v>120000</v>
      </c>
      <c r="J92" s="27">
        <f>'Triangular Distr'!H18</f>
        <v>7.2177508229700855</v>
      </c>
      <c r="K92" s="14">
        <f t="shared" ca="1" si="10"/>
        <v>69112.458851495729</v>
      </c>
    </row>
    <row r="93" spans="6:11" x14ac:dyDescent="0.3">
      <c r="F93" s="13">
        <f t="shared" ca="1" si="6"/>
        <v>2</v>
      </c>
      <c r="G93" s="14">
        <f t="shared" ca="1" si="7"/>
        <v>75000</v>
      </c>
      <c r="H93" s="14">
        <f t="shared" ca="1" si="8"/>
        <v>10</v>
      </c>
      <c r="I93" s="26">
        <f t="shared" si="9"/>
        <v>120000</v>
      </c>
      <c r="J93" s="27">
        <f>'Triangular Distr'!H19</f>
        <v>6.0833158616952945</v>
      </c>
      <c r="K93" s="14">
        <f t="shared" ca="1" si="10"/>
        <v>173751.31037285289</v>
      </c>
    </row>
    <row r="94" spans="6:11" x14ac:dyDescent="0.3">
      <c r="F94" s="13">
        <f t="shared" ca="1" si="6"/>
        <v>2</v>
      </c>
      <c r="G94" s="14">
        <f t="shared" ca="1" si="7"/>
        <v>75000</v>
      </c>
      <c r="H94" s="14">
        <f t="shared" ca="1" si="8"/>
        <v>10</v>
      </c>
      <c r="I94" s="26">
        <f t="shared" si="9"/>
        <v>120000</v>
      </c>
      <c r="J94" s="27">
        <f>'Triangular Distr'!H20</f>
        <v>6.5770500128039977</v>
      </c>
      <c r="K94" s="14">
        <f t="shared" ca="1" si="10"/>
        <v>136721.24903970017</v>
      </c>
    </row>
    <row r="95" spans="6:11" x14ac:dyDescent="0.3">
      <c r="F95" s="13">
        <f t="shared" ca="1" si="6"/>
        <v>2</v>
      </c>
      <c r="G95" s="14">
        <f t="shared" ca="1" si="7"/>
        <v>75000</v>
      </c>
      <c r="H95" s="14">
        <f t="shared" ca="1" si="8"/>
        <v>10</v>
      </c>
      <c r="I95" s="26">
        <f t="shared" si="9"/>
        <v>120000</v>
      </c>
      <c r="J95" s="27">
        <f>'Triangular Distr'!H21</f>
        <v>6.6531583567629049</v>
      </c>
      <c r="K95" s="14">
        <f t="shared" ca="1" si="10"/>
        <v>131013.12324278214</v>
      </c>
    </row>
    <row r="96" spans="6:11" x14ac:dyDescent="0.3">
      <c r="F96" s="13">
        <f t="shared" ca="1" si="6"/>
        <v>1</v>
      </c>
      <c r="G96" s="14">
        <f t="shared" ca="1" si="7"/>
        <v>50000</v>
      </c>
      <c r="H96" s="14">
        <f t="shared" ca="1" si="8"/>
        <v>11</v>
      </c>
      <c r="I96" s="26">
        <f t="shared" si="9"/>
        <v>120000</v>
      </c>
      <c r="J96" s="27">
        <f>'Triangular Distr'!H22</f>
        <v>6.6326802214585738</v>
      </c>
      <c r="K96" s="14">
        <f t="shared" ca="1" si="10"/>
        <v>98365.988927071303</v>
      </c>
    </row>
    <row r="97" spans="6:11" x14ac:dyDescent="0.3">
      <c r="F97" s="13">
        <f t="shared" ca="1" si="6"/>
        <v>2</v>
      </c>
      <c r="G97" s="14">
        <f t="shared" ca="1" si="7"/>
        <v>75000</v>
      </c>
      <c r="H97" s="14">
        <f t="shared" ca="1" si="8"/>
        <v>10</v>
      </c>
      <c r="I97" s="26">
        <f t="shared" si="9"/>
        <v>120000</v>
      </c>
      <c r="J97" s="27">
        <f>'Triangular Distr'!H23</f>
        <v>5.8375202240255524</v>
      </c>
      <c r="K97" s="14">
        <f t="shared" ca="1" si="10"/>
        <v>192185.98319808359</v>
      </c>
    </row>
    <row r="98" spans="6:11" x14ac:dyDescent="0.3">
      <c r="F98" s="13">
        <f t="shared" ca="1" si="6"/>
        <v>1</v>
      </c>
      <c r="G98" s="14">
        <f t="shared" ca="1" si="7"/>
        <v>50000</v>
      </c>
      <c r="H98" s="14">
        <f t="shared" ca="1" si="8"/>
        <v>11</v>
      </c>
      <c r="I98" s="26">
        <f t="shared" si="9"/>
        <v>120000</v>
      </c>
      <c r="J98" s="27">
        <f>'Triangular Distr'!H24</f>
        <v>6.9942129478453623</v>
      </c>
      <c r="K98" s="14">
        <f t="shared" ca="1" si="10"/>
        <v>80289.352607731882</v>
      </c>
    </row>
    <row r="99" spans="6:11" x14ac:dyDescent="0.3">
      <c r="F99" s="13">
        <f t="shared" ca="1" si="6"/>
        <v>2</v>
      </c>
      <c r="G99" s="14">
        <f t="shared" ca="1" si="7"/>
        <v>75000</v>
      </c>
      <c r="H99" s="14">
        <f t="shared" ca="1" si="8"/>
        <v>10</v>
      </c>
      <c r="I99" s="26">
        <f t="shared" si="9"/>
        <v>120000</v>
      </c>
      <c r="J99" s="27">
        <f>'Triangular Distr'!H25</f>
        <v>6.0188164887264897</v>
      </c>
      <c r="K99" s="14">
        <f t="shared" ca="1" si="10"/>
        <v>178588.76334551326</v>
      </c>
    </row>
    <row r="100" spans="6:11" x14ac:dyDescent="0.3">
      <c r="F100" s="13">
        <f t="shared" ca="1" si="6"/>
        <v>1</v>
      </c>
      <c r="G100" s="14">
        <f t="shared" ca="1" si="7"/>
        <v>50000</v>
      </c>
      <c r="H100" s="14">
        <f t="shared" ca="1" si="8"/>
        <v>11</v>
      </c>
      <c r="I100" s="26">
        <f t="shared" si="9"/>
        <v>120000</v>
      </c>
      <c r="J100" s="27">
        <f>'Triangular Distr'!H26</f>
        <v>6.3444418465110646</v>
      </c>
      <c r="K100" s="14">
        <f t="shared" ca="1" si="10"/>
        <v>112777.90767444676</v>
      </c>
    </row>
    <row r="101" spans="6:11" x14ac:dyDescent="0.3">
      <c r="F101" s="13">
        <f t="shared" ca="1" si="6"/>
        <v>3</v>
      </c>
      <c r="G101" s="14">
        <f t="shared" ca="1" si="7"/>
        <v>100000</v>
      </c>
      <c r="H101" s="14">
        <f t="shared" ca="1" si="8"/>
        <v>8</v>
      </c>
      <c r="I101" s="26">
        <f t="shared" si="9"/>
        <v>120000</v>
      </c>
      <c r="J101" s="27">
        <f>'Triangular Distr'!H27</f>
        <v>6.2520289311756123</v>
      </c>
      <c r="K101" s="14">
        <f t="shared" ca="1" si="10"/>
        <v>54797.106882438762</v>
      </c>
    </row>
    <row r="102" spans="6:11" x14ac:dyDescent="0.3">
      <c r="F102" s="13">
        <f t="shared" ca="1" si="6"/>
        <v>3</v>
      </c>
      <c r="G102" s="14">
        <f t="shared" ca="1" si="7"/>
        <v>100000</v>
      </c>
      <c r="H102" s="14">
        <f t="shared" ca="1" si="8"/>
        <v>8</v>
      </c>
      <c r="I102" s="26">
        <f t="shared" si="9"/>
        <v>120000</v>
      </c>
      <c r="J102" s="27">
        <f>'Triangular Distr'!H28</f>
        <v>6.3594883978000896</v>
      </c>
      <c r="K102" s="14">
        <f t="shared" ca="1" si="10"/>
        <v>44051.160219991056</v>
      </c>
    </row>
    <row r="103" spans="6:11" x14ac:dyDescent="0.3">
      <c r="F103" s="13">
        <f t="shared" ca="1" si="6"/>
        <v>3</v>
      </c>
      <c r="G103" s="14">
        <f t="shared" ca="1" si="7"/>
        <v>100000</v>
      </c>
      <c r="H103" s="14">
        <f t="shared" ca="1" si="8"/>
        <v>8</v>
      </c>
      <c r="I103" s="26">
        <f t="shared" si="9"/>
        <v>120000</v>
      </c>
      <c r="J103" s="27">
        <f>'Triangular Distr'!H29</f>
        <v>5.7592938369588236</v>
      </c>
      <c r="K103" s="14">
        <f t="shared" ca="1" si="10"/>
        <v>104070.61630411763</v>
      </c>
    </row>
    <row r="104" spans="6:11" x14ac:dyDescent="0.3">
      <c r="F104" s="13">
        <f t="shared" ca="1" si="6"/>
        <v>3</v>
      </c>
      <c r="G104" s="14">
        <f t="shared" ref="G104:G167" ca="1" si="11">VLOOKUP(F104,$B$5:$D$7,3,FALSE)</f>
        <v>100000</v>
      </c>
      <c r="H104" s="14">
        <f t="shared" ref="H104:H167" ca="1" si="12">VLOOKUP(F104,$B$12:$D$14,3,FALSE)</f>
        <v>8</v>
      </c>
      <c r="I104" s="26">
        <f t="shared" si="9"/>
        <v>120000</v>
      </c>
      <c r="J104" s="33">
        <f>J4</f>
        <v>5.8286339660209681</v>
      </c>
      <c r="K104" s="14">
        <f t="shared" ca="1" si="10"/>
        <v>97136.603397903207</v>
      </c>
    </row>
    <row r="105" spans="6:11" x14ac:dyDescent="0.3">
      <c r="F105" s="13">
        <f t="shared" ca="1" si="6"/>
        <v>3</v>
      </c>
      <c r="G105" s="14">
        <f t="shared" ca="1" si="11"/>
        <v>100000</v>
      </c>
      <c r="H105" s="14">
        <f t="shared" ca="1" si="12"/>
        <v>8</v>
      </c>
      <c r="I105" s="26">
        <f t="shared" si="9"/>
        <v>120000</v>
      </c>
      <c r="J105" s="33">
        <f t="shared" ref="J105:J168" si="13">J5</f>
        <v>5.9940268256905345</v>
      </c>
      <c r="K105" s="14">
        <f t="shared" ca="1" si="10"/>
        <v>80597.317430946539</v>
      </c>
    </row>
    <row r="106" spans="6:11" x14ac:dyDescent="0.3">
      <c r="F106" s="13">
        <f t="shared" ca="1" si="6"/>
        <v>1</v>
      </c>
      <c r="G106" s="14">
        <f t="shared" ca="1" si="11"/>
        <v>50000</v>
      </c>
      <c r="H106" s="14">
        <f t="shared" ca="1" si="12"/>
        <v>11</v>
      </c>
      <c r="I106" s="26">
        <f t="shared" si="9"/>
        <v>120000</v>
      </c>
      <c r="J106" s="33">
        <f t="shared" si="13"/>
        <v>5.9286904072586317</v>
      </c>
      <c r="K106" s="14">
        <f t="shared" ca="1" si="10"/>
        <v>133565.47963706841</v>
      </c>
    </row>
    <row r="107" spans="6:11" x14ac:dyDescent="0.3">
      <c r="F107" s="13">
        <f t="shared" ca="1" si="6"/>
        <v>2</v>
      </c>
      <c r="G107" s="14">
        <f t="shared" ca="1" si="11"/>
        <v>75000</v>
      </c>
      <c r="H107" s="14">
        <f t="shared" ca="1" si="12"/>
        <v>10</v>
      </c>
      <c r="I107" s="26">
        <f t="shared" si="9"/>
        <v>120000</v>
      </c>
      <c r="J107" s="33">
        <f t="shared" si="13"/>
        <v>7.1850925769194269</v>
      </c>
      <c r="K107" s="14">
        <f t="shared" ca="1" si="10"/>
        <v>91118.056731042976</v>
      </c>
    </row>
    <row r="108" spans="6:11" x14ac:dyDescent="0.3">
      <c r="F108" s="13">
        <f t="shared" ca="1" si="6"/>
        <v>3</v>
      </c>
      <c r="G108" s="14">
        <f t="shared" ca="1" si="11"/>
        <v>100000</v>
      </c>
      <c r="H108" s="14">
        <f t="shared" ca="1" si="12"/>
        <v>8</v>
      </c>
      <c r="I108" s="26">
        <f t="shared" si="9"/>
        <v>120000</v>
      </c>
      <c r="J108" s="33">
        <f t="shared" si="13"/>
        <v>6.9722683095382738</v>
      </c>
      <c r="K108" s="14">
        <f t="shared" ca="1" si="10"/>
        <v>-17226.830953827375</v>
      </c>
    </row>
    <row r="109" spans="6:11" x14ac:dyDescent="0.3">
      <c r="F109" s="13">
        <f t="shared" ca="1" si="6"/>
        <v>1</v>
      </c>
      <c r="G109" s="14">
        <f t="shared" ca="1" si="11"/>
        <v>50000</v>
      </c>
      <c r="H109" s="14">
        <f t="shared" ca="1" si="12"/>
        <v>11</v>
      </c>
      <c r="I109" s="26">
        <f t="shared" si="9"/>
        <v>120000</v>
      </c>
      <c r="J109" s="33">
        <f t="shared" si="13"/>
        <v>6.3204163358366898</v>
      </c>
      <c r="K109" s="14">
        <f t="shared" ca="1" si="10"/>
        <v>113979.18320816552</v>
      </c>
    </row>
    <row r="110" spans="6:11" x14ac:dyDescent="0.3">
      <c r="F110" s="13">
        <f t="shared" ca="1" si="6"/>
        <v>3</v>
      </c>
      <c r="G110" s="14">
        <f t="shared" ca="1" si="11"/>
        <v>100000</v>
      </c>
      <c r="H110" s="14">
        <f t="shared" ca="1" si="12"/>
        <v>8</v>
      </c>
      <c r="I110" s="26">
        <f t="shared" si="9"/>
        <v>120000</v>
      </c>
      <c r="J110" s="33">
        <f t="shared" si="13"/>
        <v>6.5087274004804376</v>
      </c>
      <c r="K110" s="14">
        <f t="shared" ca="1" si="10"/>
        <v>29127.25995195625</v>
      </c>
    </row>
    <row r="111" spans="6:11" x14ac:dyDescent="0.3">
      <c r="F111" s="13">
        <f t="shared" ca="1" si="6"/>
        <v>2</v>
      </c>
      <c r="G111" s="14">
        <f t="shared" ca="1" si="11"/>
        <v>75000</v>
      </c>
      <c r="H111" s="14">
        <f t="shared" ca="1" si="12"/>
        <v>10</v>
      </c>
      <c r="I111" s="26">
        <f t="shared" si="9"/>
        <v>120000</v>
      </c>
      <c r="J111" s="33">
        <f t="shared" si="13"/>
        <v>7.1329702641728829</v>
      </c>
      <c r="K111" s="14">
        <f t="shared" ca="1" si="10"/>
        <v>95027.230187033769</v>
      </c>
    </row>
    <row r="112" spans="6:11" x14ac:dyDescent="0.3">
      <c r="F112" s="13">
        <f t="shared" ca="1" si="6"/>
        <v>2</v>
      </c>
      <c r="G112" s="14">
        <f t="shared" ca="1" si="11"/>
        <v>75000</v>
      </c>
      <c r="H112" s="14">
        <f t="shared" ca="1" si="12"/>
        <v>10</v>
      </c>
      <c r="I112" s="26">
        <f t="shared" si="9"/>
        <v>120000</v>
      </c>
      <c r="J112" s="33">
        <f t="shared" si="13"/>
        <v>6.3309476321775655</v>
      </c>
      <c r="K112" s="14">
        <f t="shared" ca="1" si="10"/>
        <v>155178.92758668261</v>
      </c>
    </row>
    <row r="113" spans="6:11" x14ac:dyDescent="0.3">
      <c r="F113" s="13">
        <f t="shared" ca="1" si="6"/>
        <v>1</v>
      </c>
      <c r="G113" s="14">
        <f t="shared" ca="1" si="11"/>
        <v>50000</v>
      </c>
      <c r="H113" s="14">
        <f t="shared" ca="1" si="12"/>
        <v>11</v>
      </c>
      <c r="I113" s="26">
        <f t="shared" si="9"/>
        <v>120000</v>
      </c>
      <c r="J113" s="33">
        <f t="shared" si="13"/>
        <v>6.4076754315098174</v>
      </c>
      <c r="K113" s="14">
        <f t="shared" ca="1" si="10"/>
        <v>109616.22842450911</v>
      </c>
    </row>
    <row r="114" spans="6:11" x14ac:dyDescent="0.3">
      <c r="F114" s="13">
        <f t="shared" ca="1" si="6"/>
        <v>3</v>
      </c>
      <c r="G114" s="14">
        <f t="shared" ca="1" si="11"/>
        <v>100000</v>
      </c>
      <c r="H114" s="14">
        <f t="shared" ca="1" si="12"/>
        <v>8</v>
      </c>
      <c r="I114" s="26">
        <f t="shared" si="9"/>
        <v>120000</v>
      </c>
      <c r="J114" s="33">
        <f t="shared" si="13"/>
        <v>5.659196513025659</v>
      </c>
      <c r="K114" s="14">
        <f t="shared" ca="1" si="10"/>
        <v>114080.34869743409</v>
      </c>
    </row>
    <row r="115" spans="6:11" x14ac:dyDescent="0.3">
      <c r="F115" s="13">
        <f t="shared" ca="1" si="6"/>
        <v>2</v>
      </c>
      <c r="G115" s="14">
        <f t="shared" ca="1" si="11"/>
        <v>75000</v>
      </c>
      <c r="H115" s="14">
        <f t="shared" ca="1" si="12"/>
        <v>10</v>
      </c>
      <c r="I115" s="26">
        <f t="shared" si="9"/>
        <v>120000</v>
      </c>
      <c r="J115" s="33">
        <f t="shared" si="13"/>
        <v>6.4749975435459275</v>
      </c>
      <c r="K115" s="14">
        <f t="shared" ca="1" si="10"/>
        <v>144375.18423405546</v>
      </c>
    </row>
    <row r="116" spans="6:11" x14ac:dyDescent="0.3">
      <c r="F116" s="13">
        <f t="shared" ca="1" si="6"/>
        <v>3</v>
      </c>
      <c r="G116" s="14">
        <f t="shared" ca="1" si="11"/>
        <v>100000</v>
      </c>
      <c r="H116" s="14">
        <f t="shared" ca="1" si="12"/>
        <v>8</v>
      </c>
      <c r="I116" s="26">
        <f t="shared" si="9"/>
        <v>120000</v>
      </c>
      <c r="J116" s="33">
        <f t="shared" si="13"/>
        <v>5.6530845543720769</v>
      </c>
      <c r="K116" s="14">
        <f t="shared" ca="1" si="10"/>
        <v>114691.54456279232</v>
      </c>
    </row>
    <row r="117" spans="6:11" x14ac:dyDescent="0.3">
      <c r="F117" s="13">
        <f t="shared" ca="1" si="6"/>
        <v>2</v>
      </c>
      <c r="G117" s="14">
        <f t="shared" ca="1" si="11"/>
        <v>75000</v>
      </c>
      <c r="H117" s="14">
        <f t="shared" ca="1" si="12"/>
        <v>10</v>
      </c>
      <c r="I117" s="26">
        <f t="shared" si="9"/>
        <v>120000</v>
      </c>
      <c r="J117" s="33">
        <f t="shared" si="13"/>
        <v>6.3906692608975044</v>
      </c>
      <c r="K117" s="14">
        <f t="shared" ca="1" si="10"/>
        <v>150699.80543268716</v>
      </c>
    </row>
    <row r="118" spans="6:11" x14ac:dyDescent="0.3">
      <c r="F118" s="13">
        <f t="shared" ca="1" si="6"/>
        <v>3</v>
      </c>
      <c r="G118" s="14">
        <f t="shared" ca="1" si="11"/>
        <v>100000</v>
      </c>
      <c r="H118" s="14">
        <f t="shared" ca="1" si="12"/>
        <v>8</v>
      </c>
      <c r="I118" s="26">
        <f t="shared" si="9"/>
        <v>120000</v>
      </c>
      <c r="J118" s="33">
        <f t="shared" si="13"/>
        <v>7.0078637570005275</v>
      </c>
      <c r="K118" s="14">
        <f t="shared" ca="1" si="10"/>
        <v>-20786.375700052755</v>
      </c>
    </row>
    <row r="119" spans="6:11" x14ac:dyDescent="0.3">
      <c r="F119" s="13">
        <f t="shared" ca="1" si="6"/>
        <v>1</v>
      </c>
      <c r="G119" s="14">
        <f t="shared" ca="1" si="11"/>
        <v>50000</v>
      </c>
      <c r="H119" s="14">
        <f t="shared" ca="1" si="12"/>
        <v>11</v>
      </c>
      <c r="I119" s="26">
        <f t="shared" si="9"/>
        <v>120000</v>
      </c>
      <c r="J119" s="33">
        <f t="shared" si="13"/>
        <v>7.0997437072205685</v>
      </c>
      <c r="K119" s="14">
        <f t="shared" ca="1" si="10"/>
        <v>75012.814638971584</v>
      </c>
    </row>
    <row r="120" spans="6:11" x14ac:dyDescent="0.3">
      <c r="F120" s="13">
        <f t="shared" ca="1" si="6"/>
        <v>3</v>
      </c>
      <c r="G120" s="14">
        <f t="shared" ca="1" si="11"/>
        <v>100000</v>
      </c>
      <c r="H120" s="14">
        <f t="shared" ca="1" si="12"/>
        <v>8</v>
      </c>
      <c r="I120" s="26">
        <f t="shared" si="9"/>
        <v>120000</v>
      </c>
      <c r="J120" s="33">
        <f t="shared" si="13"/>
        <v>6.1610878351315508</v>
      </c>
      <c r="K120" s="14">
        <f t="shared" ca="1" si="10"/>
        <v>63891.216486844933</v>
      </c>
    </row>
    <row r="121" spans="6:11" x14ac:dyDescent="0.3">
      <c r="F121" s="13">
        <f t="shared" ca="1" si="6"/>
        <v>3</v>
      </c>
      <c r="G121" s="14">
        <f t="shared" ca="1" si="11"/>
        <v>100000</v>
      </c>
      <c r="H121" s="14">
        <f t="shared" ca="1" si="12"/>
        <v>8</v>
      </c>
      <c r="I121" s="26">
        <f t="shared" si="9"/>
        <v>120000</v>
      </c>
      <c r="J121" s="33">
        <f t="shared" si="13"/>
        <v>6.2601997676730043</v>
      </c>
      <c r="K121" s="14">
        <f t="shared" ca="1" si="10"/>
        <v>53980.023232699576</v>
      </c>
    </row>
    <row r="122" spans="6:11" x14ac:dyDescent="0.3">
      <c r="F122" s="13">
        <f t="shared" ca="1" si="6"/>
        <v>1</v>
      </c>
      <c r="G122" s="14">
        <f t="shared" ca="1" si="11"/>
        <v>50000</v>
      </c>
      <c r="H122" s="14">
        <f t="shared" ca="1" si="12"/>
        <v>11</v>
      </c>
      <c r="I122" s="26">
        <f t="shared" si="9"/>
        <v>120000</v>
      </c>
      <c r="J122" s="33">
        <f t="shared" si="13"/>
        <v>6.4670065960158318</v>
      </c>
      <c r="K122" s="14">
        <f t="shared" ca="1" si="10"/>
        <v>106649.6701992084</v>
      </c>
    </row>
    <row r="123" spans="6:11" x14ac:dyDescent="0.3">
      <c r="F123" s="13">
        <f t="shared" ca="1" si="6"/>
        <v>3</v>
      </c>
      <c r="G123" s="14">
        <f t="shared" ca="1" si="11"/>
        <v>100000</v>
      </c>
      <c r="H123" s="14">
        <f t="shared" ca="1" si="12"/>
        <v>8</v>
      </c>
      <c r="I123" s="26">
        <f t="shared" si="9"/>
        <v>120000</v>
      </c>
      <c r="J123" s="33">
        <f t="shared" si="13"/>
        <v>6.5053595959863664</v>
      </c>
      <c r="K123" s="14">
        <f t="shared" ca="1" si="10"/>
        <v>29464.040401363367</v>
      </c>
    </row>
    <row r="124" spans="6:11" x14ac:dyDescent="0.3">
      <c r="F124" s="13">
        <f t="shared" ca="1" si="6"/>
        <v>1</v>
      </c>
      <c r="G124" s="14">
        <f t="shared" ca="1" si="11"/>
        <v>50000</v>
      </c>
      <c r="H124" s="14">
        <f t="shared" ca="1" si="12"/>
        <v>11</v>
      </c>
      <c r="I124" s="26">
        <f t="shared" si="9"/>
        <v>120000</v>
      </c>
      <c r="J124" s="33">
        <f t="shared" si="13"/>
        <v>7.2369131541242488</v>
      </c>
      <c r="K124" s="14">
        <f t="shared" ca="1" si="10"/>
        <v>68154.342293787544</v>
      </c>
    </row>
    <row r="125" spans="6:11" x14ac:dyDescent="0.3">
      <c r="F125" s="13">
        <f t="shared" ca="1" si="6"/>
        <v>2</v>
      </c>
      <c r="G125" s="14">
        <f t="shared" ca="1" si="11"/>
        <v>75000</v>
      </c>
      <c r="H125" s="14">
        <f t="shared" ca="1" si="12"/>
        <v>10</v>
      </c>
      <c r="I125" s="26">
        <f t="shared" si="9"/>
        <v>120000</v>
      </c>
      <c r="J125" s="33">
        <f t="shared" si="13"/>
        <v>6.084781397095413</v>
      </c>
      <c r="K125" s="14">
        <f t="shared" ca="1" si="10"/>
        <v>173641.39521784405</v>
      </c>
    </row>
    <row r="126" spans="6:11" x14ac:dyDescent="0.3">
      <c r="F126" s="13">
        <f t="shared" ca="1" si="6"/>
        <v>3</v>
      </c>
      <c r="G126" s="14">
        <f t="shared" ca="1" si="11"/>
        <v>100000</v>
      </c>
      <c r="H126" s="14">
        <f t="shared" ca="1" si="12"/>
        <v>8</v>
      </c>
      <c r="I126" s="26">
        <f t="shared" si="9"/>
        <v>120000</v>
      </c>
      <c r="J126" s="33">
        <f t="shared" si="13"/>
        <v>6.4738340387416553</v>
      </c>
      <c r="K126" s="14">
        <f t="shared" ca="1" si="10"/>
        <v>32616.596125834476</v>
      </c>
    </row>
    <row r="127" spans="6:11" x14ac:dyDescent="0.3">
      <c r="F127" s="13">
        <f t="shared" ca="1" si="6"/>
        <v>2</v>
      </c>
      <c r="G127" s="14">
        <f t="shared" ca="1" si="11"/>
        <v>75000</v>
      </c>
      <c r="H127" s="14">
        <f t="shared" ca="1" si="12"/>
        <v>10</v>
      </c>
      <c r="I127" s="26">
        <f t="shared" si="9"/>
        <v>120000</v>
      </c>
      <c r="J127" s="33">
        <f t="shared" si="13"/>
        <v>6.263248954715591</v>
      </c>
      <c r="K127" s="14">
        <f t="shared" ca="1" si="10"/>
        <v>160256.3283963307</v>
      </c>
    </row>
    <row r="128" spans="6:11" x14ac:dyDescent="0.3">
      <c r="F128" s="13">
        <f t="shared" ca="1" si="6"/>
        <v>2</v>
      </c>
      <c r="G128" s="14">
        <f t="shared" ca="1" si="11"/>
        <v>75000</v>
      </c>
      <c r="H128" s="14">
        <f t="shared" ca="1" si="12"/>
        <v>10</v>
      </c>
      <c r="I128" s="26">
        <f t="shared" si="9"/>
        <v>120000</v>
      </c>
      <c r="J128" s="33">
        <f t="shared" si="13"/>
        <v>6.7745440466782387</v>
      </c>
      <c r="K128" s="14">
        <f t="shared" ca="1" si="10"/>
        <v>121909.19649913209</v>
      </c>
    </row>
    <row r="129" spans="6:11" x14ac:dyDescent="0.3">
      <c r="F129" s="13">
        <f t="shared" ca="1" si="6"/>
        <v>1</v>
      </c>
      <c r="G129" s="14">
        <f t="shared" ca="1" si="11"/>
        <v>50000</v>
      </c>
      <c r="H129" s="14">
        <f t="shared" ca="1" si="12"/>
        <v>11</v>
      </c>
      <c r="I129" s="26">
        <f t="shared" si="9"/>
        <v>120000</v>
      </c>
      <c r="J129" s="33">
        <f t="shared" si="13"/>
        <v>6.3630103548914407</v>
      </c>
      <c r="K129" s="14">
        <f t="shared" ca="1" si="10"/>
        <v>111849.48225542795</v>
      </c>
    </row>
    <row r="130" spans="6:11" x14ac:dyDescent="0.3">
      <c r="F130" s="13">
        <f t="shared" ca="1" si="6"/>
        <v>1</v>
      </c>
      <c r="G130" s="14">
        <f t="shared" ca="1" si="11"/>
        <v>50000</v>
      </c>
      <c r="H130" s="14">
        <f t="shared" ca="1" si="12"/>
        <v>11</v>
      </c>
      <c r="I130" s="26">
        <f t="shared" si="9"/>
        <v>120000</v>
      </c>
      <c r="J130" s="33">
        <f t="shared" si="13"/>
        <v>6.3911070847870697</v>
      </c>
      <c r="K130" s="14">
        <f t="shared" ca="1" si="10"/>
        <v>110444.64576064653</v>
      </c>
    </row>
    <row r="131" spans="6:11" x14ac:dyDescent="0.3">
      <c r="F131" s="13">
        <f t="shared" ca="1" si="6"/>
        <v>1</v>
      </c>
      <c r="G131" s="14">
        <f t="shared" ca="1" si="11"/>
        <v>50000</v>
      </c>
      <c r="H131" s="14">
        <f t="shared" ca="1" si="12"/>
        <v>11</v>
      </c>
      <c r="I131" s="26">
        <f t="shared" si="9"/>
        <v>120000</v>
      </c>
      <c r="J131" s="33">
        <f t="shared" si="13"/>
        <v>7.0585124139454587</v>
      </c>
      <c r="K131" s="14">
        <f t="shared" ca="1" si="10"/>
        <v>77074.379302727059</v>
      </c>
    </row>
    <row r="132" spans="6:11" x14ac:dyDescent="0.3">
      <c r="F132" s="13">
        <f t="shared" ca="1" si="6"/>
        <v>3</v>
      </c>
      <c r="G132" s="14">
        <f t="shared" ca="1" si="11"/>
        <v>100000</v>
      </c>
      <c r="H132" s="14">
        <f t="shared" ca="1" si="12"/>
        <v>8</v>
      </c>
      <c r="I132" s="26">
        <f t="shared" si="9"/>
        <v>120000</v>
      </c>
      <c r="J132" s="33">
        <f t="shared" si="13"/>
        <v>6.6381699752223202</v>
      </c>
      <c r="K132" s="14">
        <f t="shared" ca="1" si="10"/>
        <v>16183.002477767965</v>
      </c>
    </row>
    <row r="133" spans="6:11" x14ac:dyDescent="0.3">
      <c r="F133" s="13">
        <f t="shared" ref="F133:F196" ca="1" si="14">RANDBETWEEN(1,3)</f>
        <v>1</v>
      </c>
      <c r="G133" s="14">
        <f t="shared" ca="1" si="11"/>
        <v>50000</v>
      </c>
      <c r="H133" s="14">
        <f t="shared" ca="1" si="12"/>
        <v>11</v>
      </c>
      <c r="I133" s="26">
        <f t="shared" ref="I133:I196" si="15">$D$19</f>
        <v>120000</v>
      </c>
      <c r="J133" s="33">
        <f t="shared" si="13"/>
        <v>7.2459245277543296</v>
      </c>
      <c r="K133" s="14">
        <f t="shared" ref="K133:K196" ca="1" si="16">G133*(H133-J133)-I133</f>
        <v>67703.773612283519</v>
      </c>
    </row>
    <row r="134" spans="6:11" x14ac:dyDescent="0.3">
      <c r="F134" s="13">
        <f t="shared" ca="1" si="14"/>
        <v>3</v>
      </c>
      <c r="G134" s="14">
        <f t="shared" ca="1" si="11"/>
        <v>100000</v>
      </c>
      <c r="H134" s="14">
        <f t="shared" ca="1" si="12"/>
        <v>8</v>
      </c>
      <c r="I134" s="26">
        <f t="shared" si="15"/>
        <v>120000</v>
      </c>
      <c r="J134" s="33">
        <f t="shared" si="13"/>
        <v>6.8595468427689017</v>
      </c>
      <c r="K134" s="14">
        <f t="shared" ca="1" si="16"/>
        <v>-5954.6842768901697</v>
      </c>
    </row>
    <row r="135" spans="6:11" x14ac:dyDescent="0.3">
      <c r="F135" s="13">
        <f t="shared" ca="1" si="14"/>
        <v>2</v>
      </c>
      <c r="G135" s="14">
        <f t="shared" ca="1" si="11"/>
        <v>75000</v>
      </c>
      <c r="H135" s="14">
        <f t="shared" ca="1" si="12"/>
        <v>10</v>
      </c>
      <c r="I135" s="26">
        <f t="shared" si="15"/>
        <v>120000</v>
      </c>
      <c r="J135" s="33">
        <f t="shared" si="13"/>
        <v>6.3186834325391867</v>
      </c>
      <c r="K135" s="14">
        <f t="shared" ca="1" si="16"/>
        <v>156098.74255956098</v>
      </c>
    </row>
    <row r="136" spans="6:11" x14ac:dyDescent="0.3">
      <c r="F136" s="13">
        <f t="shared" ca="1" si="14"/>
        <v>1</v>
      </c>
      <c r="G136" s="14">
        <f t="shared" ca="1" si="11"/>
        <v>50000</v>
      </c>
      <c r="H136" s="14">
        <f t="shared" ca="1" si="12"/>
        <v>11</v>
      </c>
      <c r="I136" s="26">
        <f t="shared" si="15"/>
        <v>120000</v>
      </c>
      <c r="J136" s="33">
        <f t="shared" si="13"/>
        <v>7.0197309815491593</v>
      </c>
      <c r="K136" s="14">
        <f t="shared" ca="1" si="16"/>
        <v>79013.450922542048</v>
      </c>
    </row>
    <row r="137" spans="6:11" x14ac:dyDescent="0.3">
      <c r="F137" s="13">
        <f t="shared" ca="1" si="14"/>
        <v>3</v>
      </c>
      <c r="G137" s="14">
        <f t="shared" ca="1" si="11"/>
        <v>100000</v>
      </c>
      <c r="H137" s="14">
        <f t="shared" ca="1" si="12"/>
        <v>8</v>
      </c>
      <c r="I137" s="26">
        <f t="shared" si="15"/>
        <v>120000</v>
      </c>
      <c r="J137" s="33">
        <f t="shared" si="13"/>
        <v>6.8889749969894467</v>
      </c>
      <c r="K137" s="14">
        <f t="shared" ca="1" si="16"/>
        <v>-8897.4996989446663</v>
      </c>
    </row>
    <row r="138" spans="6:11" x14ac:dyDescent="0.3">
      <c r="F138" s="13">
        <f t="shared" ca="1" si="14"/>
        <v>3</v>
      </c>
      <c r="G138" s="14">
        <f t="shared" ca="1" si="11"/>
        <v>100000</v>
      </c>
      <c r="H138" s="14">
        <f t="shared" ca="1" si="12"/>
        <v>8</v>
      </c>
      <c r="I138" s="26">
        <f t="shared" si="15"/>
        <v>120000</v>
      </c>
      <c r="J138" s="33">
        <f t="shared" si="13"/>
        <v>6.5572349896896558</v>
      </c>
      <c r="K138" s="14">
        <f t="shared" ca="1" si="16"/>
        <v>24276.501031034422</v>
      </c>
    </row>
    <row r="139" spans="6:11" x14ac:dyDescent="0.3">
      <c r="F139" s="13">
        <f t="shared" ca="1" si="14"/>
        <v>3</v>
      </c>
      <c r="G139" s="14">
        <f t="shared" ca="1" si="11"/>
        <v>100000</v>
      </c>
      <c r="H139" s="14">
        <f t="shared" ca="1" si="12"/>
        <v>8</v>
      </c>
      <c r="I139" s="26">
        <f t="shared" si="15"/>
        <v>120000</v>
      </c>
      <c r="J139" s="33">
        <f t="shared" si="13"/>
        <v>6.8966568778075077</v>
      </c>
      <c r="K139" s="14">
        <f t="shared" ca="1" si="16"/>
        <v>-9665.6877807507699</v>
      </c>
    </row>
    <row r="140" spans="6:11" x14ac:dyDescent="0.3">
      <c r="F140" s="13">
        <f t="shared" ca="1" si="14"/>
        <v>1</v>
      </c>
      <c r="G140" s="14">
        <f t="shared" ca="1" si="11"/>
        <v>50000</v>
      </c>
      <c r="H140" s="14">
        <f t="shared" ca="1" si="12"/>
        <v>11</v>
      </c>
      <c r="I140" s="26">
        <f t="shared" si="15"/>
        <v>120000</v>
      </c>
      <c r="J140" s="33">
        <f t="shared" si="13"/>
        <v>6.5919875085707869</v>
      </c>
      <c r="K140" s="14">
        <f t="shared" ca="1" si="16"/>
        <v>100400.62457146065</v>
      </c>
    </row>
    <row r="141" spans="6:11" x14ac:dyDescent="0.3">
      <c r="F141" s="13">
        <f t="shared" ca="1" si="14"/>
        <v>3</v>
      </c>
      <c r="G141" s="14">
        <f t="shared" ca="1" si="11"/>
        <v>100000</v>
      </c>
      <c r="H141" s="14">
        <f t="shared" ca="1" si="12"/>
        <v>8</v>
      </c>
      <c r="I141" s="26">
        <f t="shared" si="15"/>
        <v>120000</v>
      </c>
      <c r="J141" s="33">
        <f t="shared" si="13"/>
        <v>6.4952507372861286</v>
      </c>
      <c r="K141" s="14">
        <f t="shared" ca="1" si="16"/>
        <v>30474.926271387143</v>
      </c>
    </row>
    <row r="142" spans="6:11" x14ac:dyDescent="0.3">
      <c r="F142" s="13">
        <f t="shared" ca="1" si="14"/>
        <v>1</v>
      </c>
      <c r="G142" s="14">
        <f t="shared" ca="1" si="11"/>
        <v>50000</v>
      </c>
      <c r="H142" s="14">
        <f t="shared" ca="1" si="12"/>
        <v>11</v>
      </c>
      <c r="I142" s="26">
        <f t="shared" si="15"/>
        <v>120000</v>
      </c>
      <c r="J142" s="33">
        <f t="shared" si="13"/>
        <v>6.4343082735010526</v>
      </c>
      <c r="K142" s="14">
        <f t="shared" ca="1" si="16"/>
        <v>108284.58632494736</v>
      </c>
    </row>
    <row r="143" spans="6:11" x14ac:dyDescent="0.3">
      <c r="F143" s="13">
        <f t="shared" ca="1" si="14"/>
        <v>2</v>
      </c>
      <c r="G143" s="14">
        <f t="shared" ca="1" si="11"/>
        <v>75000</v>
      </c>
      <c r="H143" s="14">
        <f t="shared" ca="1" si="12"/>
        <v>10</v>
      </c>
      <c r="I143" s="26">
        <f t="shared" si="15"/>
        <v>120000</v>
      </c>
      <c r="J143" s="33">
        <f t="shared" si="13"/>
        <v>6.634503972603035</v>
      </c>
      <c r="K143" s="14">
        <f t="shared" ca="1" si="16"/>
        <v>132412.20205477238</v>
      </c>
    </row>
    <row r="144" spans="6:11" x14ac:dyDescent="0.3">
      <c r="F144" s="13">
        <f t="shared" ca="1" si="14"/>
        <v>2</v>
      </c>
      <c r="G144" s="14">
        <f t="shared" ca="1" si="11"/>
        <v>75000</v>
      </c>
      <c r="H144" s="14">
        <f t="shared" ca="1" si="12"/>
        <v>10</v>
      </c>
      <c r="I144" s="26">
        <f t="shared" si="15"/>
        <v>120000</v>
      </c>
      <c r="J144" s="33">
        <f t="shared" si="13"/>
        <v>5.9390398349690816</v>
      </c>
      <c r="K144" s="14">
        <f t="shared" ca="1" si="16"/>
        <v>184572.01237731887</v>
      </c>
    </row>
    <row r="145" spans="6:11" x14ac:dyDescent="0.3">
      <c r="F145" s="13">
        <f t="shared" ca="1" si="14"/>
        <v>3</v>
      </c>
      <c r="G145" s="14">
        <f t="shared" ca="1" si="11"/>
        <v>100000</v>
      </c>
      <c r="H145" s="14">
        <f t="shared" ca="1" si="12"/>
        <v>8</v>
      </c>
      <c r="I145" s="26">
        <f t="shared" si="15"/>
        <v>120000</v>
      </c>
      <c r="J145" s="33">
        <f t="shared" si="13"/>
        <v>6.7053433632958459</v>
      </c>
      <c r="K145" s="14">
        <f t="shared" ca="1" si="16"/>
        <v>9465.663670415408</v>
      </c>
    </row>
    <row r="146" spans="6:11" x14ac:dyDescent="0.3">
      <c r="F146" s="13">
        <f t="shared" ca="1" si="14"/>
        <v>2</v>
      </c>
      <c r="G146" s="14">
        <f t="shared" ca="1" si="11"/>
        <v>75000</v>
      </c>
      <c r="H146" s="14">
        <f t="shared" ca="1" si="12"/>
        <v>10</v>
      </c>
      <c r="I146" s="26">
        <f t="shared" si="15"/>
        <v>120000</v>
      </c>
      <c r="J146" s="33">
        <f t="shared" si="13"/>
        <v>6.3768607693234065</v>
      </c>
      <c r="K146" s="14">
        <f t="shared" ca="1" si="16"/>
        <v>151735.44230074453</v>
      </c>
    </row>
    <row r="147" spans="6:11" x14ac:dyDescent="0.3">
      <c r="F147" s="13">
        <f t="shared" ca="1" si="14"/>
        <v>3</v>
      </c>
      <c r="G147" s="14">
        <f t="shared" ca="1" si="11"/>
        <v>100000</v>
      </c>
      <c r="H147" s="14">
        <f t="shared" ca="1" si="12"/>
        <v>8</v>
      </c>
      <c r="I147" s="26">
        <f t="shared" si="15"/>
        <v>120000</v>
      </c>
      <c r="J147" s="33">
        <f t="shared" si="13"/>
        <v>6.0490356253236239</v>
      </c>
      <c r="K147" s="14">
        <f t="shared" ca="1" si="16"/>
        <v>75096.437467637617</v>
      </c>
    </row>
    <row r="148" spans="6:11" x14ac:dyDescent="0.3">
      <c r="F148" s="13">
        <f t="shared" ca="1" si="14"/>
        <v>3</v>
      </c>
      <c r="G148" s="14">
        <f t="shared" ca="1" si="11"/>
        <v>100000</v>
      </c>
      <c r="H148" s="14">
        <f t="shared" ca="1" si="12"/>
        <v>8</v>
      </c>
      <c r="I148" s="26">
        <f t="shared" si="15"/>
        <v>120000</v>
      </c>
      <c r="J148" s="33">
        <f t="shared" si="13"/>
        <v>6.119609809073502</v>
      </c>
      <c r="K148" s="14">
        <f t="shared" ca="1" si="16"/>
        <v>68039.019092649803</v>
      </c>
    </row>
    <row r="149" spans="6:11" x14ac:dyDescent="0.3">
      <c r="F149" s="13">
        <f t="shared" ca="1" si="14"/>
        <v>2</v>
      </c>
      <c r="G149" s="14">
        <f t="shared" ca="1" si="11"/>
        <v>75000</v>
      </c>
      <c r="H149" s="14">
        <f t="shared" ca="1" si="12"/>
        <v>10</v>
      </c>
      <c r="I149" s="26">
        <f t="shared" si="15"/>
        <v>120000</v>
      </c>
      <c r="J149" s="33">
        <f t="shared" si="13"/>
        <v>6.7135507798248559</v>
      </c>
      <c r="K149" s="14">
        <f t="shared" ca="1" si="16"/>
        <v>126483.6915131358</v>
      </c>
    </row>
    <row r="150" spans="6:11" x14ac:dyDescent="0.3">
      <c r="F150" s="13">
        <f t="shared" ca="1" si="14"/>
        <v>2</v>
      </c>
      <c r="G150" s="14">
        <f t="shared" ca="1" si="11"/>
        <v>75000</v>
      </c>
      <c r="H150" s="14">
        <f t="shared" ca="1" si="12"/>
        <v>10</v>
      </c>
      <c r="I150" s="26">
        <f t="shared" si="15"/>
        <v>120000</v>
      </c>
      <c r="J150" s="33">
        <f t="shared" si="13"/>
        <v>6.3645968983822634</v>
      </c>
      <c r="K150" s="14">
        <f t="shared" ca="1" si="16"/>
        <v>152655.23262133024</v>
      </c>
    </row>
    <row r="151" spans="6:11" x14ac:dyDescent="0.3">
      <c r="F151" s="13">
        <f t="shared" ca="1" si="14"/>
        <v>3</v>
      </c>
      <c r="G151" s="14">
        <f t="shared" ca="1" si="11"/>
        <v>100000</v>
      </c>
      <c r="H151" s="14">
        <f t="shared" ca="1" si="12"/>
        <v>8</v>
      </c>
      <c r="I151" s="26">
        <f t="shared" si="15"/>
        <v>120000</v>
      </c>
      <c r="J151" s="33">
        <f t="shared" si="13"/>
        <v>6.2182571190646332</v>
      </c>
      <c r="K151" s="14">
        <f t="shared" ca="1" si="16"/>
        <v>58174.288093536685</v>
      </c>
    </row>
    <row r="152" spans="6:11" x14ac:dyDescent="0.3">
      <c r="F152" s="13">
        <f t="shared" ca="1" si="14"/>
        <v>1</v>
      </c>
      <c r="G152" s="14">
        <f t="shared" ca="1" si="11"/>
        <v>50000</v>
      </c>
      <c r="H152" s="14">
        <f t="shared" ca="1" si="12"/>
        <v>11</v>
      </c>
      <c r="I152" s="26">
        <f t="shared" si="15"/>
        <v>120000</v>
      </c>
      <c r="J152" s="33">
        <f t="shared" si="13"/>
        <v>6.6092471094814957</v>
      </c>
      <c r="K152" s="14">
        <f t="shared" ca="1" si="16"/>
        <v>99537.644525925221</v>
      </c>
    </row>
    <row r="153" spans="6:11" x14ac:dyDescent="0.3">
      <c r="F153" s="13">
        <f t="shared" ca="1" si="14"/>
        <v>1</v>
      </c>
      <c r="G153" s="14">
        <f t="shared" ca="1" si="11"/>
        <v>50000</v>
      </c>
      <c r="H153" s="14">
        <f t="shared" ca="1" si="12"/>
        <v>11</v>
      </c>
      <c r="I153" s="26">
        <f t="shared" si="15"/>
        <v>120000</v>
      </c>
      <c r="J153" s="33">
        <f t="shared" si="13"/>
        <v>6.7581844178445394</v>
      </c>
      <c r="K153" s="14">
        <f t="shared" ca="1" si="16"/>
        <v>92090.779107773036</v>
      </c>
    </row>
    <row r="154" spans="6:11" x14ac:dyDescent="0.3">
      <c r="F154" s="13">
        <f t="shared" ca="1" si="14"/>
        <v>1</v>
      </c>
      <c r="G154" s="14">
        <f t="shared" ca="1" si="11"/>
        <v>50000</v>
      </c>
      <c r="H154" s="14">
        <f t="shared" ca="1" si="12"/>
        <v>11</v>
      </c>
      <c r="I154" s="26">
        <f t="shared" si="15"/>
        <v>120000</v>
      </c>
      <c r="J154" s="33">
        <f t="shared" si="13"/>
        <v>6.2354473551214609</v>
      </c>
      <c r="K154" s="14">
        <f t="shared" ca="1" si="16"/>
        <v>118227.63224392696</v>
      </c>
    </row>
    <row r="155" spans="6:11" x14ac:dyDescent="0.3">
      <c r="F155" s="13">
        <f t="shared" ca="1" si="14"/>
        <v>1</v>
      </c>
      <c r="G155" s="14">
        <f t="shared" ca="1" si="11"/>
        <v>50000</v>
      </c>
      <c r="H155" s="14">
        <f t="shared" ca="1" si="12"/>
        <v>11</v>
      </c>
      <c r="I155" s="26">
        <f t="shared" si="15"/>
        <v>120000</v>
      </c>
      <c r="J155" s="33">
        <f t="shared" si="13"/>
        <v>6.5449696864703544</v>
      </c>
      <c r="K155" s="14">
        <f t="shared" ca="1" si="16"/>
        <v>102751.51567648229</v>
      </c>
    </row>
    <row r="156" spans="6:11" x14ac:dyDescent="0.3">
      <c r="F156" s="13">
        <f t="shared" ca="1" si="14"/>
        <v>2</v>
      </c>
      <c r="G156" s="14">
        <f t="shared" ca="1" si="11"/>
        <v>75000</v>
      </c>
      <c r="H156" s="14">
        <f t="shared" ca="1" si="12"/>
        <v>10</v>
      </c>
      <c r="I156" s="26">
        <f t="shared" si="15"/>
        <v>120000</v>
      </c>
      <c r="J156" s="33">
        <f t="shared" si="13"/>
        <v>5.8698286054632725</v>
      </c>
      <c r="K156" s="14">
        <f t="shared" ca="1" si="16"/>
        <v>189762.85459025454</v>
      </c>
    </row>
    <row r="157" spans="6:11" x14ac:dyDescent="0.3">
      <c r="F157" s="13">
        <f t="shared" ca="1" si="14"/>
        <v>3</v>
      </c>
      <c r="G157" s="14">
        <f t="shared" ca="1" si="11"/>
        <v>100000</v>
      </c>
      <c r="H157" s="14">
        <f t="shared" ca="1" si="12"/>
        <v>8</v>
      </c>
      <c r="I157" s="26">
        <f t="shared" si="15"/>
        <v>120000</v>
      </c>
      <c r="J157" s="33">
        <f t="shared" si="13"/>
        <v>6.5334670425572634</v>
      </c>
      <c r="K157" s="14">
        <f t="shared" ca="1" si="16"/>
        <v>26653.295744273666</v>
      </c>
    </row>
    <row r="158" spans="6:11" x14ac:dyDescent="0.3">
      <c r="F158" s="13">
        <f t="shared" ca="1" si="14"/>
        <v>2</v>
      </c>
      <c r="G158" s="14">
        <f t="shared" ca="1" si="11"/>
        <v>75000</v>
      </c>
      <c r="H158" s="14">
        <f t="shared" ca="1" si="12"/>
        <v>10</v>
      </c>
      <c r="I158" s="26">
        <f t="shared" si="15"/>
        <v>120000</v>
      </c>
      <c r="J158" s="33">
        <f t="shared" si="13"/>
        <v>5.9926650668104893</v>
      </c>
      <c r="K158" s="14">
        <f t="shared" ca="1" si="16"/>
        <v>180550.1199892133</v>
      </c>
    </row>
    <row r="159" spans="6:11" x14ac:dyDescent="0.3">
      <c r="F159" s="13">
        <f t="shared" ca="1" si="14"/>
        <v>2</v>
      </c>
      <c r="G159" s="14">
        <f t="shared" ca="1" si="11"/>
        <v>75000</v>
      </c>
      <c r="H159" s="14">
        <f t="shared" ca="1" si="12"/>
        <v>10</v>
      </c>
      <c r="I159" s="26">
        <f t="shared" si="15"/>
        <v>120000</v>
      </c>
      <c r="J159" s="33">
        <f t="shared" si="13"/>
        <v>6.7343276008449244</v>
      </c>
      <c r="K159" s="14">
        <f t="shared" ca="1" si="16"/>
        <v>124925.42993663068</v>
      </c>
    </row>
    <row r="160" spans="6:11" x14ac:dyDescent="0.3">
      <c r="F160" s="13">
        <f t="shared" ca="1" si="14"/>
        <v>3</v>
      </c>
      <c r="G160" s="14">
        <f t="shared" ca="1" si="11"/>
        <v>100000</v>
      </c>
      <c r="H160" s="14">
        <f t="shared" ca="1" si="12"/>
        <v>8</v>
      </c>
      <c r="I160" s="26">
        <f t="shared" si="15"/>
        <v>120000</v>
      </c>
      <c r="J160" s="33">
        <f t="shared" si="13"/>
        <v>6.9885494861671091</v>
      </c>
      <c r="K160" s="14">
        <f t="shared" ca="1" si="16"/>
        <v>-18854.948616710913</v>
      </c>
    </row>
    <row r="161" spans="6:11" x14ac:dyDescent="0.3">
      <c r="F161" s="13">
        <f t="shared" ca="1" si="14"/>
        <v>2</v>
      </c>
      <c r="G161" s="14">
        <f t="shared" ca="1" si="11"/>
        <v>75000</v>
      </c>
      <c r="H161" s="14">
        <f t="shared" ca="1" si="12"/>
        <v>10</v>
      </c>
      <c r="I161" s="26">
        <f t="shared" si="15"/>
        <v>120000</v>
      </c>
      <c r="J161" s="33">
        <f t="shared" si="13"/>
        <v>6.5049558754173393</v>
      </c>
      <c r="K161" s="14">
        <f t="shared" ca="1" si="16"/>
        <v>142128.30934369954</v>
      </c>
    </row>
    <row r="162" spans="6:11" x14ac:dyDescent="0.3">
      <c r="F162" s="13">
        <f t="shared" ca="1" si="14"/>
        <v>3</v>
      </c>
      <c r="G162" s="14">
        <f t="shared" ca="1" si="11"/>
        <v>100000</v>
      </c>
      <c r="H162" s="14">
        <f t="shared" ca="1" si="12"/>
        <v>8</v>
      </c>
      <c r="I162" s="26">
        <f t="shared" si="15"/>
        <v>120000</v>
      </c>
      <c r="J162" s="33">
        <f t="shared" si="13"/>
        <v>5.8013588665038833</v>
      </c>
      <c r="K162" s="14">
        <f t="shared" ca="1" si="16"/>
        <v>99864.113349611667</v>
      </c>
    </row>
    <row r="163" spans="6:11" x14ac:dyDescent="0.3">
      <c r="F163" s="13">
        <f t="shared" ca="1" si="14"/>
        <v>1</v>
      </c>
      <c r="G163" s="14">
        <f t="shared" ca="1" si="11"/>
        <v>50000</v>
      </c>
      <c r="H163" s="14">
        <f t="shared" ca="1" si="12"/>
        <v>11</v>
      </c>
      <c r="I163" s="26">
        <f t="shared" si="15"/>
        <v>120000</v>
      </c>
      <c r="J163" s="33">
        <f t="shared" si="13"/>
        <v>6.0304087199462515</v>
      </c>
      <c r="K163" s="14">
        <f t="shared" ca="1" si="16"/>
        <v>128479.56400268743</v>
      </c>
    </row>
    <row r="164" spans="6:11" x14ac:dyDescent="0.3">
      <c r="F164" s="13">
        <f t="shared" ca="1" si="14"/>
        <v>1</v>
      </c>
      <c r="G164" s="14">
        <f t="shared" ca="1" si="11"/>
        <v>50000</v>
      </c>
      <c r="H164" s="14">
        <f t="shared" ca="1" si="12"/>
        <v>11</v>
      </c>
      <c r="I164" s="26">
        <f t="shared" si="15"/>
        <v>120000</v>
      </c>
      <c r="J164" s="33">
        <f t="shared" si="13"/>
        <v>6.8806336964494275</v>
      </c>
      <c r="K164" s="14">
        <f t="shared" ca="1" si="16"/>
        <v>85968.315177528624</v>
      </c>
    </row>
    <row r="165" spans="6:11" x14ac:dyDescent="0.3">
      <c r="F165" s="13">
        <f t="shared" ca="1" si="14"/>
        <v>1</v>
      </c>
      <c r="G165" s="14">
        <f t="shared" ca="1" si="11"/>
        <v>50000</v>
      </c>
      <c r="H165" s="14">
        <f t="shared" ca="1" si="12"/>
        <v>11</v>
      </c>
      <c r="I165" s="26">
        <f t="shared" si="15"/>
        <v>120000</v>
      </c>
      <c r="J165" s="33">
        <f t="shared" si="13"/>
        <v>6.4737193593354254</v>
      </c>
      <c r="K165" s="14">
        <f t="shared" ca="1" si="16"/>
        <v>106314.03203322872</v>
      </c>
    </row>
    <row r="166" spans="6:11" x14ac:dyDescent="0.3">
      <c r="F166" s="13">
        <f t="shared" ca="1" si="14"/>
        <v>1</v>
      </c>
      <c r="G166" s="14">
        <f t="shared" ca="1" si="11"/>
        <v>50000</v>
      </c>
      <c r="H166" s="14">
        <f t="shared" ca="1" si="12"/>
        <v>11</v>
      </c>
      <c r="I166" s="26">
        <f t="shared" si="15"/>
        <v>120000</v>
      </c>
      <c r="J166" s="33">
        <f t="shared" si="13"/>
        <v>6.2515606623614133</v>
      </c>
      <c r="K166" s="14">
        <f t="shared" ca="1" si="16"/>
        <v>117421.96688192934</v>
      </c>
    </row>
    <row r="167" spans="6:11" x14ac:dyDescent="0.3">
      <c r="F167" s="13">
        <f t="shared" ca="1" si="14"/>
        <v>3</v>
      </c>
      <c r="G167" s="14">
        <f t="shared" ca="1" si="11"/>
        <v>100000</v>
      </c>
      <c r="H167" s="14">
        <f t="shared" ca="1" si="12"/>
        <v>8</v>
      </c>
      <c r="I167" s="26">
        <f t="shared" si="15"/>
        <v>120000</v>
      </c>
      <c r="J167" s="33">
        <f t="shared" si="13"/>
        <v>6.7909020968039666</v>
      </c>
      <c r="K167" s="14">
        <f t="shared" ca="1" si="16"/>
        <v>909.79031960334396</v>
      </c>
    </row>
    <row r="168" spans="6:11" x14ac:dyDescent="0.3">
      <c r="F168" s="13">
        <f t="shared" ca="1" si="14"/>
        <v>1</v>
      </c>
      <c r="G168" s="14">
        <f t="shared" ref="G168:G231" ca="1" si="17">VLOOKUP(F168,$B$5:$D$7,3,FALSE)</f>
        <v>50000</v>
      </c>
      <c r="H168" s="14">
        <f t="shared" ref="H168:H231" ca="1" si="18">VLOOKUP(F168,$B$12:$D$14,3,FALSE)</f>
        <v>11</v>
      </c>
      <c r="I168" s="26">
        <f t="shared" si="15"/>
        <v>120000</v>
      </c>
      <c r="J168" s="33">
        <f t="shared" si="13"/>
        <v>7.048484129016388</v>
      </c>
      <c r="K168" s="14">
        <f t="shared" ca="1" si="16"/>
        <v>77575.793549180613</v>
      </c>
    </row>
    <row r="169" spans="6:11" x14ac:dyDescent="0.3">
      <c r="F169" s="13">
        <f t="shared" ca="1" si="14"/>
        <v>1</v>
      </c>
      <c r="G169" s="14">
        <f t="shared" ca="1" si="17"/>
        <v>50000</v>
      </c>
      <c r="H169" s="14">
        <f t="shared" ca="1" si="18"/>
        <v>11</v>
      </c>
      <c r="I169" s="26">
        <f t="shared" si="15"/>
        <v>120000</v>
      </c>
      <c r="J169" s="33">
        <f t="shared" ref="J169:J232" si="19">J69</f>
        <v>6.5193906425166066</v>
      </c>
      <c r="K169" s="14">
        <f t="shared" ca="1" si="16"/>
        <v>104030.46787416967</v>
      </c>
    </row>
    <row r="170" spans="6:11" x14ac:dyDescent="0.3">
      <c r="F170" s="13">
        <f t="shared" ca="1" si="14"/>
        <v>2</v>
      </c>
      <c r="G170" s="14">
        <f t="shared" ca="1" si="17"/>
        <v>75000</v>
      </c>
      <c r="H170" s="14">
        <f t="shared" ca="1" si="18"/>
        <v>10</v>
      </c>
      <c r="I170" s="26">
        <f t="shared" si="15"/>
        <v>120000</v>
      </c>
      <c r="J170" s="33">
        <f t="shared" si="19"/>
        <v>6.4548040316300463</v>
      </c>
      <c r="K170" s="14">
        <f t="shared" ca="1" si="16"/>
        <v>145889.6976277465</v>
      </c>
    </row>
    <row r="171" spans="6:11" x14ac:dyDescent="0.3">
      <c r="F171" s="13">
        <f t="shared" ca="1" si="14"/>
        <v>3</v>
      </c>
      <c r="G171" s="14">
        <f t="shared" ca="1" si="17"/>
        <v>100000</v>
      </c>
      <c r="H171" s="14">
        <f t="shared" ca="1" si="18"/>
        <v>8</v>
      </c>
      <c r="I171" s="26">
        <f t="shared" si="15"/>
        <v>120000</v>
      </c>
      <c r="J171" s="33">
        <f t="shared" si="19"/>
        <v>6.8933367921704018</v>
      </c>
      <c r="K171" s="14">
        <f t="shared" ca="1" si="16"/>
        <v>-9333.6792170401895</v>
      </c>
    </row>
    <row r="172" spans="6:11" x14ac:dyDescent="0.3">
      <c r="F172" s="13">
        <f t="shared" ca="1" si="14"/>
        <v>2</v>
      </c>
      <c r="G172" s="14">
        <f t="shared" ca="1" si="17"/>
        <v>75000</v>
      </c>
      <c r="H172" s="14">
        <f t="shared" ca="1" si="18"/>
        <v>10</v>
      </c>
      <c r="I172" s="26">
        <f t="shared" si="15"/>
        <v>120000</v>
      </c>
      <c r="J172" s="33">
        <f t="shared" si="19"/>
        <v>7.232107172095418</v>
      </c>
      <c r="K172" s="14">
        <f t="shared" ca="1" si="16"/>
        <v>87591.962092843663</v>
      </c>
    </row>
    <row r="173" spans="6:11" x14ac:dyDescent="0.3">
      <c r="F173" s="13">
        <f t="shared" ca="1" si="14"/>
        <v>3</v>
      </c>
      <c r="G173" s="14">
        <f t="shared" ca="1" si="17"/>
        <v>100000</v>
      </c>
      <c r="H173" s="14">
        <f t="shared" ca="1" si="18"/>
        <v>8</v>
      </c>
      <c r="I173" s="26">
        <f t="shared" si="15"/>
        <v>120000</v>
      </c>
      <c r="J173" s="33">
        <f t="shared" si="19"/>
        <v>6.5325577954864666</v>
      </c>
      <c r="K173" s="14">
        <f t="shared" ca="1" si="16"/>
        <v>26744.220451353322</v>
      </c>
    </row>
    <row r="174" spans="6:11" x14ac:dyDescent="0.3">
      <c r="F174" s="13">
        <f t="shared" ca="1" si="14"/>
        <v>3</v>
      </c>
      <c r="G174" s="14">
        <f t="shared" ca="1" si="17"/>
        <v>100000</v>
      </c>
      <c r="H174" s="14">
        <f t="shared" ca="1" si="18"/>
        <v>8</v>
      </c>
      <c r="I174" s="26">
        <f t="shared" si="15"/>
        <v>120000</v>
      </c>
      <c r="J174" s="33">
        <f t="shared" si="19"/>
        <v>5.6100247331046562</v>
      </c>
      <c r="K174" s="14">
        <f t="shared" ca="1" si="16"/>
        <v>118997.52668953437</v>
      </c>
    </row>
    <row r="175" spans="6:11" x14ac:dyDescent="0.3">
      <c r="F175" s="13">
        <f t="shared" ca="1" si="14"/>
        <v>1</v>
      </c>
      <c r="G175" s="14">
        <f t="shared" ca="1" si="17"/>
        <v>50000</v>
      </c>
      <c r="H175" s="14">
        <f t="shared" ca="1" si="18"/>
        <v>11</v>
      </c>
      <c r="I175" s="26">
        <f t="shared" si="15"/>
        <v>120000</v>
      </c>
      <c r="J175" s="33">
        <f t="shared" si="19"/>
        <v>6.1722469099925048</v>
      </c>
      <c r="K175" s="14">
        <f t="shared" ca="1" si="16"/>
        <v>121387.65450037477</v>
      </c>
    </row>
    <row r="176" spans="6:11" x14ac:dyDescent="0.3">
      <c r="F176" s="13">
        <f t="shared" ca="1" si="14"/>
        <v>3</v>
      </c>
      <c r="G176" s="14">
        <f t="shared" ca="1" si="17"/>
        <v>100000</v>
      </c>
      <c r="H176" s="14">
        <f t="shared" ca="1" si="18"/>
        <v>8</v>
      </c>
      <c r="I176" s="26">
        <f t="shared" si="15"/>
        <v>120000</v>
      </c>
      <c r="J176" s="33">
        <f t="shared" si="19"/>
        <v>6.5358417792048638</v>
      </c>
      <c r="K176" s="14">
        <f t="shared" ca="1" si="16"/>
        <v>26415.822079513629</v>
      </c>
    </row>
    <row r="177" spans="6:11" x14ac:dyDescent="0.3">
      <c r="F177" s="13">
        <f t="shared" ca="1" si="14"/>
        <v>1</v>
      </c>
      <c r="G177" s="14">
        <f t="shared" ca="1" si="17"/>
        <v>50000</v>
      </c>
      <c r="H177" s="14">
        <f t="shared" ca="1" si="18"/>
        <v>11</v>
      </c>
      <c r="I177" s="26">
        <f t="shared" si="15"/>
        <v>120000</v>
      </c>
      <c r="J177" s="33">
        <f t="shared" si="19"/>
        <v>6.021453795795237</v>
      </c>
      <c r="K177" s="14">
        <f t="shared" ca="1" si="16"/>
        <v>128927.31021023815</v>
      </c>
    </row>
    <row r="178" spans="6:11" x14ac:dyDescent="0.3">
      <c r="F178" s="13">
        <f t="shared" ca="1" si="14"/>
        <v>3</v>
      </c>
      <c r="G178" s="14">
        <f t="shared" ca="1" si="17"/>
        <v>100000</v>
      </c>
      <c r="H178" s="14">
        <f t="shared" ca="1" si="18"/>
        <v>8</v>
      </c>
      <c r="I178" s="26">
        <f t="shared" si="15"/>
        <v>120000</v>
      </c>
      <c r="J178" s="33">
        <f t="shared" si="19"/>
        <v>6.7430900216089613</v>
      </c>
      <c r="K178" s="14">
        <f t="shared" ca="1" si="16"/>
        <v>5690.9978391038749</v>
      </c>
    </row>
    <row r="179" spans="6:11" x14ac:dyDescent="0.3">
      <c r="F179" s="13">
        <f t="shared" ca="1" si="14"/>
        <v>2</v>
      </c>
      <c r="G179" s="14">
        <f t="shared" ca="1" si="17"/>
        <v>75000</v>
      </c>
      <c r="H179" s="14">
        <f t="shared" ca="1" si="18"/>
        <v>10</v>
      </c>
      <c r="I179" s="26">
        <f t="shared" si="15"/>
        <v>120000</v>
      </c>
      <c r="J179" s="33">
        <f t="shared" si="19"/>
        <v>6.544536432861106</v>
      </c>
      <c r="K179" s="14">
        <f t="shared" ca="1" si="16"/>
        <v>139159.76753541705</v>
      </c>
    </row>
    <row r="180" spans="6:11" x14ac:dyDescent="0.3">
      <c r="F180" s="13">
        <f t="shared" ca="1" si="14"/>
        <v>2</v>
      </c>
      <c r="G180" s="14">
        <f t="shared" ca="1" si="17"/>
        <v>75000</v>
      </c>
      <c r="H180" s="14">
        <f t="shared" ca="1" si="18"/>
        <v>10</v>
      </c>
      <c r="I180" s="26">
        <f t="shared" si="15"/>
        <v>120000</v>
      </c>
      <c r="J180" s="33">
        <f t="shared" si="19"/>
        <v>6.4750742206990513</v>
      </c>
      <c r="K180" s="14">
        <f t="shared" ca="1" si="16"/>
        <v>144369.43344757118</v>
      </c>
    </row>
    <row r="181" spans="6:11" x14ac:dyDescent="0.3">
      <c r="F181" s="13">
        <f t="shared" ca="1" si="14"/>
        <v>1</v>
      </c>
      <c r="G181" s="14">
        <f t="shared" ca="1" si="17"/>
        <v>50000</v>
      </c>
      <c r="H181" s="14">
        <f t="shared" ca="1" si="18"/>
        <v>11</v>
      </c>
      <c r="I181" s="26">
        <f t="shared" si="15"/>
        <v>120000</v>
      </c>
      <c r="J181" s="33">
        <f t="shared" si="19"/>
        <v>7.1697145022202449</v>
      </c>
      <c r="K181" s="14">
        <f t="shared" ca="1" si="16"/>
        <v>71514.274888987769</v>
      </c>
    </row>
    <row r="182" spans="6:11" x14ac:dyDescent="0.3">
      <c r="F182" s="13">
        <f t="shared" ca="1" si="14"/>
        <v>2</v>
      </c>
      <c r="G182" s="14">
        <f t="shared" ca="1" si="17"/>
        <v>75000</v>
      </c>
      <c r="H182" s="14">
        <f t="shared" ca="1" si="18"/>
        <v>10</v>
      </c>
      <c r="I182" s="26">
        <f t="shared" si="15"/>
        <v>120000</v>
      </c>
      <c r="J182" s="33">
        <f t="shared" si="19"/>
        <v>6.742318409098079</v>
      </c>
      <c r="K182" s="14">
        <f t="shared" ca="1" si="16"/>
        <v>124326.11931764407</v>
      </c>
    </row>
    <row r="183" spans="6:11" x14ac:dyDescent="0.3">
      <c r="F183" s="13">
        <f t="shared" ca="1" si="14"/>
        <v>2</v>
      </c>
      <c r="G183" s="14">
        <f t="shared" ca="1" si="17"/>
        <v>75000</v>
      </c>
      <c r="H183" s="14">
        <f t="shared" ca="1" si="18"/>
        <v>10</v>
      </c>
      <c r="I183" s="26">
        <f t="shared" si="15"/>
        <v>120000</v>
      </c>
      <c r="J183" s="33">
        <f t="shared" si="19"/>
        <v>6.507448128819787</v>
      </c>
      <c r="K183" s="14">
        <f t="shared" ca="1" si="16"/>
        <v>141941.39033851598</v>
      </c>
    </row>
    <row r="184" spans="6:11" x14ac:dyDescent="0.3">
      <c r="F184" s="13">
        <f t="shared" ca="1" si="14"/>
        <v>1</v>
      </c>
      <c r="G184" s="14">
        <f t="shared" ca="1" si="17"/>
        <v>50000</v>
      </c>
      <c r="H184" s="14">
        <f t="shared" ca="1" si="18"/>
        <v>11</v>
      </c>
      <c r="I184" s="26">
        <f t="shared" si="15"/>
        <v>120000</v>
      </c>
      <c r="J184" s="33">
        <f t="shared" si="19"/>
        <v>5.9299929085899041</v>
      </c>
      <c r="K184" s="14">
        <f t="shared" ca="1" si="16"/>
        <v>133500.3545705048</v>
      </c>
    </row>
    <row r="185" spans="6:11" x14ac:dyDescent="0.3">
      <c r="F185" s="13">
        <f t="shared" ca="1" si="14"/>
        <v>1</v>
      </c>
      <c r="G185" s="14">
        <f t="shared" ca="1" si="17"/>
        <v>50000</v>
      </c>
      <c r="H185" s="14">
        <f t="shared" ca="1" si="18"/>
        <v>11</v>
      </c>
      <c r="I185" s="26">
        <f t="shared" si="15"/>
        <v>120000</v>
      </c>
      <c r="J185" s="33">
        <f t="shared" si="19"/>
        <v>6.3326871764146411</v>
      </c>
      <c r="K185" s="14">
        <f t="shared" ca="1" si="16"/>
        <v>113365.64117926796</v>
      </c>
    </row>
    <row r="186" spans="6:11" x14ac:dyDescent="0.3">
      <c r="F186" s="13">
        <f t="shared" ca="1" si="14"/>
        <v>3</v>
      </c>
      <c r="G186" s="14">
        <f t="shared" ca="1" si="17"/>
        <v>100000</v>
      </c>
      <c r="H186" s="14">
        <f t="shared" ca="1" si="18"/>
        <v>8</v>
      </c>
      <c r="I186" s="26">
        <f t="shared" si="15"/>
        <v>120000</v>
      </c>
      <c r="J186" s="33">
        <f t="shared" si="19"/>
        <v>6.777900382765548</v>
      </c>
      <c r="K186" s="14">
        <f t="shared" ca="1" si="16"/>
        <v>2209.9617234452016</v>
      </c>
    </row>
    <row r="187" spans="6:11" x14ac:dyDescent="0.3">
      <c r="F187" s="13">
        <f t="shared" ca="1" si="14"/>
        <v>2</v>
      </c>
      <c r="G187" s="14">
        <f t="shared" ca="1" si="17"/>
        <v>75000</v>
      </c>
      <c r="H187" s="14">
        <f t="shared" ca="1" si="18"/>
        <v>10</v>
      </c>
      <c r="I187" s="26">
        <f t="shared" si="15"/>
        <v>120000</v>
      </c>
      <c r="J187" s="33">
        <f t="shared" si="19"/>
        <v>6.0214851221449717</v>
      </c>
      <c r="K187" s="14">
        <f t="shared" ca="1" si="16"/>
        <v>178388.6158391271</v>
      </c>
    </row>
    <row r="188" spans="6:11" x14ac:dyDescent="0.3">
      <c r="F188" s="13">
        <f t="shared" ca="1" si="14"/>
        <v>2</v>
      </c>
      <c r="G188" s="14">
        <f t="shared" ca="1" si="17"/>
        <v>75000</v>
      </c>
      <c r="H188" s="14">
        <f t="shared" ca="1" si="18"/>
        <v>10</v>
      </c>
      <c r="I188" s="26">
        <f t="shared" si="15"/>
        <v>120000</v>
      </c>
      <c r="J188" s="33">
        <f t="shared" si="19"/>
        <v>6.4440016605003159</v>
      </c>
      <c r="K188" s="14">
        <f t="shared" ca="1" si="16"/>
        <v>146699.87546247634</v>
      </c>
    </row>
    <row r="189" spans="6:11" x14ac:dyDescent="0.3">
      <c r="F189" s="13">
        <f t="shared" ca="1" si="14"/>
        <v>1</v>
      </c>
      <c r="G189" s="14">
        <f t="shared" ca="1" si="17"/>
        <v>50000</v>
      </c>
      <c r="H189" s="14">
        <f t="shared" ca="1" si="18"/>
        <v>11</v>
      </c>
      <c r="I189" s="26">
        <f t="shared" si="15"/>
        <v>120000</v>
      </c>
      <c r="J189" s="33">
        <f t="shared" si="19"/>
        <v>6.1839384014845926</v>
      </c>
      <c r="K189" s="14">
        <f t="shared" ca="1" si="16"/>
        <v>120803.07992577038</v>
      </c>
    </row>
    <row r="190" spans="6:11" x14ac:dyDescent="0.3">
      <c r="F190" s="13">
        <f t="shared" ca="1" si="14"/>
        <v>1</v>
      </c>
      <c r="G190" s="14">
        <f t="shared" ca="1" si="17"/>
        <v>50000</v>
      </c>
      <c r="H190" s="14">
        <f t="shared" ca="1" si="18"/>
        <v>11</v>
      </c>
      <c r="I190" s="26">
        <f t="shared" si="15"/>
        <v>120000</v>
      </c>
      <c r="J190" s="33">
        <f t="shared" si="19"/>
        <v>6.2722304887064126</v>
      </c>
      <c r="K190" s="14">
        <f t="shared" ca="1" si="16"/>
        <v>116388.47556467936</v>
      </c>
    </row>
    <row r="191" spans="6:11" x14ac:dyDescent="0.3">
      <c r="F191" s="13">
        <f t="shared" ca="1" si="14"/>
        <v>1</v>
      </c>
      <c r="G191" s="14">
        <f t="shared" ca="1" si="17"/>
        <v>50000</v>
      </c>
      <c r="H191" s="14">
        <f t="shared" ca="1" si="18"/>
        <v>11</v>
      </c>
      <c r="I191" s="26">
        <f t="shared" si="15"/>
        <v>120000</v>
      </c>
      <c r="J191" s="33">
        <f t="shared" si="19"/>
        <v>6.7463496940015544</v>
      </c>
      <c r="K191" s="14">
        <f t="shared" ca="1" si="16"/>
        <v>92682.515299922292</v>
      </c>
    </row>
    <row r="192" spans="6:11" x14ac:dyDescent="0.3">
      <c r="F192" s="13">
        <f t="shared" ca="1" si="14"/>
        <v>1</v>
      </c>
      <c r="G192" s="14">
        <f t="shared" ca="1" si="17"/>
        <v>50000</v>
      </c>
      <c r="H192" s="14">
        <f t="shared" ca="1" si="18"/>
        <v>11</v>
      </c>
      <c r="I192" s="26">
        <f t="shared" si="15"/>
        <v>120000</v>
      </c>
      <c r="J192" s="33">
        <f t="shared" si="19"/>
        <v>7.2177508229700855</v>
      </c>
      <c r="K192" s="14">
        <f t="shared" ca="1" si="16"/>
        <v>69112.458851495729</v>
      </c>
    </row>
    <row r="193" spans="6:11" x14ac:dyDescent="0.3">
      <c r="F193" s="13">
        <f t="shared" ca="1" si="14"/>
        <v>2</v>
      </c>
      <c r="G193" s="14">
        <f t="shared" ca="1" si="17"/>
        <v>75000</v>
      </c>
      <c r="H193" s="14">
        <f t="shared" ca="1" si="18"/>
        <v>10</v>
      </c>
      <c r="I193" s="26">
        <f t="shared" si="15"/>
        <v>120000</v>
      </c>
      <c r="J193" s="33">
        <f t="shared" si="19"/>
        <v>6.0833158616952945</v>
      </c>
      <c r="K193" s="14">
        <f t="shared" ca="1" si="16"/>
        <v>173751.31037285289</v>
      </c>
    </row>
    <row r="194" spans="6:11" x14ac:dyDescent="0.3">
      <c r="F194" s="13">
        <f t="shared" ca="1" si="14"/>
        <v>2</v>
      </c>
      <c r="G194" s="14">
        <f t="shared" ca="1" si="17"/>
        <v>75000</v>
      </c>
      <c r="H194" s="14">
        <f t="shared" ca="1" si="18"/>
        <v>10</v>
      </c>
      <c r="I194" s="26">
        <f t="shared" si="15"/>
        <v>120000</v>
      </c>
      <c r="J194" s="33">
        <f t="shared" si="19"/>
        <v>6.5770500128039977</v>
      </c>
      <c r="K194" s="14">
        <f t="shared" ca="1" si="16"/>
        <v>136721.24903970017</v>
      </c>
    </row>
    <row r="195" spans="6:11" x14ac:dyDescent="0.3">
      <c r="F195" s="13">
        <f t="shared" ca="1" si="14"/>
        <v>1</v>
      </c>
      <c r="G195" s="14">
        <f t="shared" ca="1" si="17"/>
        <v>50000</v>
      </c>
      <c r="H195" s="14">
        <f t="shared" ca="1" si="18"/>
        <v>11</v>
      </c>
      <c r="I195" s="26">
        <f t="shared" si="15"/>
        <v>120000</v>
      </c>
      <c r="J195" s="33">
        <f t="shared" si="19"/>
        <v>6.6531583567629049</v>
      </c>
      <c r="K195" s="14">
        <f t="shared" ca="1" si="16"/>
        <v>97342.082161854749</v>
      </c>
    </row>
    <row r="196" spans="6:11" x14ac:dyDescent="0.3">
      <c r="F196" s="13">
        <f t="shared" ca="1" si="14"/>
        <v>3</v>
      </c>
      <c r="G196" s="14">
        <f t="shared" ca="1" si="17"/>
        <v>100000</v>
      </c>
      <c r="H196" s="14">
        <f t="shared" ca="1" si="18"/>
        <v>8</v>
      </c>
      <c r="I196" s="26">
        <f t="shared" si="15"/>
        <v>120000</v>
      </c>
      <c r="J196" s="33">
        <f t="shared" si="19"/>
        <v>6.6326802214585738</v>
      </c>
      <c r="K196" s="14">
        <f t="shared" ca="1" si="16"/>
        <v>16731.977854142606</v>
      </c>
    </row>
    <row r="197" spans="6:11" x14ac:dyDescent="0.3">
      <c r="F197" s="13">
        <f t="shared" ref="F197:F260" ca="1" si="20">RANDBETWEEN(1,3)</f>
        <v>3</v>
      </c>
      <c r="G197" s="14">
        <f t="shared" ca="1" si="17"/>
        <v>100000</v>
      </c>
      <c r="H197" s="14">
        <f t="shared" ca="1" si="18"/>
        <v>8</v>
      </c>
      <c r="I197" s="26">
        <f t="shared" ref="I197:I260" si="21">$D$19</f>
        <v>120000</v>
      </c>
      <c r="J197" s="33">
        <f t="shared" si="19"/>
        <v>5.8375202240255524</v>
      </c>
      <c r="K197" s="14">
        <f t="shared" ref="K197:K260" ca="1" si="22">G197*(H197-J197)-I197</f>
        <v>96247.977597444755</v>
      </c>
    </row>
    <row r="198" spans="6:11" x14ac:dyDescent="0.3">
      <c r="F198" s="13">
        <f t="shared" ca="1" si="20"/>
        <v>3</v>
      </c>
      <c r="G198" s="14">
        <f t="shared" ca="1" si="17"/>
        <v>100000</v>
      </c>
      <c r="H198" s="14">
        <f t="shared" ca="1" si="18"/>
        <v>8</v>
      </c>
      <c r="I198" s="26">
        <f t="shared" si="21"/>
        <v>120000</v>
      </c>
      <c r="J198" s="33">
        <f t="shared" si="19"/>
        <v>6.9942129478453623</v>
      </c>
      <c r="K198" s="14">
        <f t="shared" ca="1" si="22"/>
        <v>-19421.294784536236</v>
      </c>
    </row>
    <row r="199" spans="6:11" x14ac:dyDescent="0.3">
      <c r="F199" s="13">
        <f t="shared" ca="1" si="20"/>
        <v>1</v>
      </c>
      <c r="G199" s="14">
        <f t="shared" ca="1" si="17"/>
        <v>50000</v>
      </c>
      <c r="H199" s="14">
        <f t="shared" ca="1" si="18"/>
        <v>11</v>
      </c>
      <c r="I199" s="26">
        <f t="shared" si="21"/>
        <v>120000</v>
      </c>
      <c r="J199" s="33">
        <f t="shared" si="19"/>
        <v>6.0188164887264897</v>
      </c>
      <c r="K199" s="14">
        <f t="shared" ca="1" si="22"/>
        <v>129059.17556367553</v>
      </c>
    </row>
    <row r="200" spans="6:11" x14ac:dyDescent="0.3">
      <c r="F200" s="13">
        <f t="shared" ca="1" si="20"/>
        <v>2</v>
      </c>
      <c r="G200" s="14">
        <f t="shared" ca="1" si="17"/>
        <v>75000</v>
      </c>
      <c r="H200" s="14">
        <f t="shared" ca="1" si="18"/>
        <v>10</v>
      </c>
      <c r="I200" s="26">
        <f t="shared" si="21"/>
        <v>120000</v>
      </c>
      <c r="J200" s="33">
        <f t="shared" si="19"/>
        <v>6.3444418465110646</v>
      </c>
      <c r="K200" s="14">
        <f t="shared" ca="1" si="22"/>
        <v>154166.86151167017</v>
      </c>
    </row>
    <row r="201" spans="6:11" x14ac:dyDescent="0.3">
      <c r="F201" s="13">
        <f t="shared" ca="1" si="20"/>
        <v>1</v>
      </c>
      <c r="G201" s="14">
        <f t="shared" ca="1" si="17"/>
        <v>50000</v>
      </c>
      <c r="H201" s="14">
        <f t="shared" ca="1" si="18"/>
        <v>11</v>
      </c>
      <c r="I201" s="26">
        <f t="shared" si="21"/>
        <v>120000</v>
      </c>
      <c r="J201" s="33">
        <f t="shared" si="19"/>
        <v>6.2520289311756123</v>
      </c>
      <c r="K201" s="14">
        <f t="shared" ca="1" si="22"/>
        <v>117398.55344121938</v>
      </c>
    </row>
    <row r="202" spans="6:11" x14ac:dyDescent="0.3">
      <c r="F202" s="13">
        <f t="shared" ca="1" si="20"/>
        <v>1</v>
      </c>
      <c r="G202" s="14">
        <f t="shared" ca="1" si="17"/>
        <v>50000</v>
      </c>
      <c r="H202" s="14">
        <f t="shared" ca="1" si="18"/>
        <v>11</v>
      </c>
      <c r="I202" s="26">
        <f t="shared" si="21"/>
        <v>120000</v>
      </c>
      <c r="J202" s="33">
        <f t="shared" si="19"/>
        <v>6.3594883978000896</v>
      </c>
      <c r="K202" s="14">
        <f t="shared" ca="1" si="22"/>
        <v>112025.58010999553</v>
      </c>
    </row>
    <row r="203" spans="6:11" x14ac:dyDescent="0.3">
      <c r="F203" s="13">
        <f t="shared" ca="1" si="20"/>
        <v>2</v>
      </c>
      <c r="G203" s="14">
        <f t="shared" ca="1" si="17"/>
        <v>75000</v>
      </c>
      <c r="H203" s="14">
        <f t="shared" ca="1" si="18"/>
        <v>10</v>
      </c>
      <c r="I203" s="26">
        <f t="shared" si="21"/>
        <v>120000</v>
      </c>
      <c r="J203" s="33">
        <f t="shared" si="19"/>
        <v>5.7592938369588236</v>
      </c>
      <c r="K203" s="14">
        <f t="shared" ca="1" si="22"/>
        <v>198052.96222808823</v>
      </c>
    </row>
    <row r="204" spans="6:11" x14ac:dyDescent="0.3">
      <c r="F204" s="13">
        <f t="shared" ca="1" si="20"/>
        <v>1</v>
      </c>
      <c r="G204" s="14">
        <f t="shared" ca="1" si="17"/>
        <v>50000</v>
      </c>
      <c r="H204" s="14">
        <f t="shared" ca="1" si="18"/>
        <v>11</v>
      </c>
      <c r="I204" s="26">
        <f t="shared" si="21"/>
        <v>120000</v>
      </c>
      <c r="J204" s="33">
        <f t="shared" si="19"/>
        <v>5.8286339660209681</v>
      </c>
      <c r="K204" s="14">
        <f t="shared" ca="1" si="22"/>
        <v>138568.3016989516</v>
      </c>
    </row>
    <row r="205" spans="6:11" x14ac:dyDescent="0.3">
      <c r="F205" s="13">
        <f t="shared" ca="1" si="20"/>
        <v>2</v>
      </c>
      <c r="G205" s="14">
        <f t="shared" ca="1" si="17"/>
        <v>75000</v>
      </c>
      <c r="H205" s="14">
        <f t="shared" ca="1" si="18"/>
        <v>10</v>
      </c>
      <c r="I205" s="26">
        <f t="shared" si="21"/>
        <v>120000</v>
      </c>
      <c r="J205" s="33">
        <f t="shared" si="19"/>
        <v>5.9940268256905345</v>
      </c>
      <c r="K205" s="14">
        <f t="shared" ca="1" si="22"/>
        <v>180447.98807320994</v>
      </c>
    </row>
    <row r="206" spans="6:11" x14ac:dyDescent="0.3">
      <c r="F206" s="13">
        <f t="shared" ca="1" si="20"/>
        <v>2</v>
      </c>
      <c r="G206" s="14">
        <f t="shared" ca="1" si="17"/>
        <v>75000</v>
      </c>
      <c r="H206" s="14">
        <f t="shared" ca="1" si="18"/>
        <v>10</v>
      </c>
      <c r="I206" s="26">
        <f t="shared" si="21"/>
        <v>120000</v>
      </c>
      <c r="J206" s="33">
        <f t="shared" si="19"/>
        <v>5.9286904072586317</v>
      </c>
      <c r="K206" s="14">
        <f t="shared" ca="1" si="22"/>
        <v>185348.21945560264</v>
      </c>
    </row>
    <row r="207" spans="6:11" x14ac:dyDescent="0.3">
      <c r="F207" s="13">
        <f t="shared" ca="1" si="20"/>
        <v>3</v>
      </c>
      <c r="G207" s="14">
        <f t="shared" ca="1" si="17"/>
        <v>100000</v>
      </c>
      <c r="H207" s="14">
        <f t="shared" ca="1" si="18"/>
        <v>8</v>
      </c>
      <c r="I207" s="26">
        <f t="shared" si="21"/>
        <v>120000</v>
      </c>
      <c r="J207" s="33">
        <f t="shared" si="19"/>
        <v>7.1850925769194269</v>
      </c>
      <c r="K207" s="14">
        <f t="shared" ca="1" si="22"/>
        <v>-38509.257691942694</v>
      </c>
    </row>
    <row r="208" spans="6:11" x14ac:dyDescent="0.3">
      <c r="F208" s="13">
        <f t="shared" ca="1" si="20"/>
        <v>2</v>
      </c>
      <c r="G208" s="14">
        <f t="shared" ca="1" si="17"/>
        <v>75000</v>
      </c>
      <c r="H208" s="14">
        <f t="shared" ca="1" si="18"/>
        <v>10</v>
      </c>
      <c r="I208" s="26">
        <f t="shared" si="21"/>
        <v>120000</v>
      </c>
      <c r="J208" s="33">
        <f t="shared" si="19"/>
        <v>6.9722683095382738</v>
      </c>
      <c r="K208" s="14">
        <f t="shared" ca="1" si="22"/>
        <v>107079.87678462945</v>
      </c>
    </row>
    <row r="209" spans="6:11" x14ac:dyDescent="0.3">
      <c r="F209" s="13">
        <f t="shared" ca="1" si="20"/>
        <v>3</v>
      </c>
      <c r="G209" s="14">
        <f t="shared" ca="1" si="17"/>
        <v>100000</v>
      </c>
      <c r="H209" s="14">
        <f t="shared" ca="1" si="18"/>
        <v>8</v>
      </c>
      <c r="I209" s="26">
        <f t="shared" si="21"/>
        <v>120000</v>
      </c>
      <c r="J209" s="33">
        <f t="shared" si="19"/>
        <v>6.3204163358366898</v>
      </c>
      <c r="K209" s="14">
        <f t="shared" ca="1" si="22"/>
        <v>47958.366416331031</v>
      </c>
    </row>
    <row r="210" spans="6:11" x14ac:dyDescent="0.3">
      <c r="F210" s="13">
        <f t="shared" ca="1" si="20"/>
        <v>1</v>
      </c>
      <c r="G210" s="14">
        <f t="shared" ca="1" si="17"/>
        <v>50000</v>
      </c>
      <c r="H210" s="14">
        <f t="shared" ca="1" si="18"/>
        <v>11</v>
      </c>
      <c r="I210" s="26">
        <f t="shared" si="21"/>
        <v>120000</v>
      </c>
      <c r="J210" s="33">
        <f t="shared" si="19"/>
        <v>6.5087274004804376</v>
      </c>
      <c r="K210" s="14">
        <f t="shared" ca="1" si="22"/>
        <v>104563.62997597811</v>
      </c>
    </row>
    <row r="211" spans="6:11" x14ac:dyDescent="0.3">
      <c r="F211" s="13">
        <f t="shared" ca="1" si="20"/>
        <v>1</v>
      </c>
      <c r="G211" s="14">
        <f t="shared" ca="1" si="17"/>
        <v>50000</v>
      </c>
      <c r="H211" s="14">
        <f t="shared" ca="1" si="18"/>
        <v>11</v>
      </c>
      <c r="I211" s="26">
        <f t="shared" si="21"/>
        <v>120000</v>
      </c>
      <c r="J211" s="33">
        <f t="shared" si="19"/>
        <v>7.1329702641728829</v>
      </c>
      <c r="K211" s="14">
        <f t="shared" ca="1" si="22"/>
        <v>73351.486791355856</v>
      </c>
    </row>
    <row r="212" spans="6:11" x14ac:dyDescent="0.3">
      <c r="F212" s="13">
        <f t="shared" ca="1" si="20"/>
        <v>1</v>
      </c>
      <c r="G212" s="14">
        <f t="shared" ca="1" si="17"/>
        <v>50000</v>
      </c>
      <c r="H212" s="14">
        <f t="shared" ca="1" si="18"/>
        <v>11</v>
      </c>
      <c r="I212" s="26">
        <f t="shared" si="21"/>
        <v>120000</v>
      </c>
      <c r="J212" s="33">
        <f t="shared" si="19"/>
        <v>6.3309476321775655</v>
      </c>
      <c r="K212" s="14">
        <f t="shared" ca="1" si="22"/>
        <v>113452.61839112174</v>
      </c>
    </row>
    <row r="213" spans="6:11" x14ac:dyDescent="0.3">
      <c r="F213" s="13">
        <f t="shared" ca="1" si="20"/>
        <v>3</v>
      </c>
      <c r="G213" s="14">
        <f t="shared" ca="1" si="17"/>
        <v>100000</v>
      </c>
      <c r="H213" s="14">
        <f t="shared" ca="1" si="18"/>
        <v>8</v>
      </c>
      <c r="I213" s="26">
        <f t="shared" si="21"/>
        <v>120000</v>
      </c>
      <c r="J213" s="33">
        <f t="shared" si="19"/>
        <v>6.4076754315098174</v>
      </c>
      <c r="K213" s="14">
        <f t="shared" ca="1" si="22"/>
        <v>39232.456849018257</v>
      </c>
    </row>
    <row r="214" spans="6:11" x14ac:dyDescent="0.3">
      <c r="F214" s="13">
        <f t="shared" ca="1" si="20"/>
        <v>3</v>
      </c>
      <c r="G214" s="14">
        <f t="shared" ca="1" si="17"/>
        <v>100000</v>
      </c>
      <c r="H214" s="14">
        <f t="shared" ca="1" si="18"/>
        <v>8</v>
      </c>
      <c r="I214" s="26">
        <f t="shared" si="21"/>
        <v>120000</v>
      </c>
      <c r="J214" s="33">
        <f t="shared" si="19"/>
        <v>5.659196513025659</v>
      </c>
      <c r="K214" s="14">
        <f t="shared" ca="1" si="22"/>
        <v>114080.34869743409</v>
      </c>
    </row>
    <row r="215" spans="6:11" x14ac:dyDescent="0.3">
      <c r="F215" s="13">
        <f t="shared" ca="1" si="20"/>
        <v>3</v>
      </c>
      <c r="G215" s="14">
        <f t="shared" ca="1" si="17"/>
        <v>100000</v>
      </c>
      <c r="H215" s="14">
        <f t="shared" ca="1" si="18"/>
        <v>8</v>
      </c>
      <c r="I215" s="26">
        <f t="shared" si="21"/>
        <v>120000</v>
      </c>
      <c r="J215" s="33">
        <f t="shared" si="19"/>
        <v>6.4749975435459275</v>
      </c>
      <c r="K215" s="14">
        <f t="shared" ca="1" si="22"/>
        <v>32500.245645407238</v>
      </c>
    </row>
    <row r="216" spans="6:11" x14ac:dyDescent="0.3">
      <c r="F216" s="13">
        <f t="shared" ca="1" si="20"/>
        <v>1</v>
      </c>
      <c r="G216" s="14">
        <f t="shared" ca="1" si="17"/>
        <v>50000</v>
      </c>
      <c r="H216" s="14">
        <f t="shared" ca="1" si="18"/>
        <v>11</v>
      </c>
      <c r="I216" s="26">
        <f t="shared" si="21"/>
        <v>120000</v>
      </c>
      <c r="J216" s="33">
        <f t="shared" si="19"/>
        <v>5.6530845543720769</v>
      </c>
      <c r="K216" s="14">
        <f t="shared" ca="1" si="22"/>
        <v>147345.77228139614</v>
      </c>
    </row>
    <row r="217" spans="6:11" x14ac:dyDescent="0.3">
      <c r="F217" s="13">
        <f t="shared" ca="1" si="20"/>
        <v>3</v>
      </c>
      <c r="G217" s="14">
        <f t="shared" ca="1" si="17"/>
        <v>100000</v>
      </c>
      <c r="H217" s="14">
        <f t="shared" ca="1" si="18"/>
        <v>8</v>
      </c>
      <c r="I217" s="26">
        <f t="shared" si="21"/>
        <v>120000</v>
      </c>
      <c r="J217" s="33">
        <f t="shared" si="19"/>
        <v>6.3906692608975044</v>
      </c>
      <c r="K217" s="14">
        <f t="shared" ca="1" si="22"/>
        <v>40933.073910249572</v>
      </c>
    </row>
    <row r="218" spans="6:11" x14ac:dyDescent="0.3">
      <c r="F218" s="13">
        <f t="shared" ca="1" si="20"/>
        <v>1</v>
      </c>
      <c r="G218" s="14">
        <f t="shared" ca="1" si="17"/>
        <v>50000</v>
      </c>
      <c r="H218" s="14">
        <f t="shared" ca="1" si="18"/>
        <v>11</v>
      </c>
      <c r="I218" s="26">
        <f t="shared" si="21"/>
        <v>120000</v>
      </c>
      <c r="J218" s="33">
        <f t="shared" si="19"/>
        <v>7.0078637570005275</v>
      </c>
      <c r="K218" s="14">
        <f t="shared" ca="1" si="22"/>
        <v>79606.812149973615</v>
      </c>
    </row>
    <row r="219" spans="6:11" x14ac:dyDescent="0.3">
      <c r="F219" s="13">
        <f t="shared" ca="1" si="20"/>
        <v>2</v>
      </c>
      <c r="G219" s="14">
        <f t="shared" ca="1" si="17"/>
        <v>75000</v>
      </c>
      <c r="H219" s="14">
        <f t="shared" ca="1" si="18"/>
        <v>10</v>
      </c>
      <c r="I219" s="26">
        <f t="shared" si="21"/>
        <v>120000</v>
      </c>
      <c r="J219" s="33">
        <f t="shared" si="19"/>
        <v>7.0997437072205685</v>
      </c>
      <c r="K219" s="14">
        <f t="shared" ca="1" si="22"/>
        <v>97519.221958457376</v>
      </c>
    </row>
    <row r="220" spans="6:11" x14ac:dyDescent="0.3">
      <c r="F220" s="13">
        <f t="shared" ca="1" si="20"/>
        <v>2</v>
      </c>
      <c r="G220" s="14">
        <f t="shared" ca="1" si="17"/>
        <v>75000</v>
      </c>
      <c r="H220" s="14">
        <f t="shared" ca="1" si="18"/>
        <v>10</v>
      </c>
      <c r="I220" s="26">
        <f t="shared" si="21"/>
        <v>120000</v>
      </c>
      <c r="J220" s="33">
        <f t="shared" si="19"/>
        <v>6.1610878351315508</v>
      </c>
      <c r="K220" s="14">
        <f t="shared" ca="1" si="22"/>
        <v>167918.4123651337</v>
      </c>
    </row>
    <row r="221" spans="6:11" x14ac:dyDescent="0.3">
      <c r="F221" s="13">
        <f t="shared" ca="1" si="20"/>
        <v>2</v>
      </c>
      <c r="G221" s="14">
        <f t="shared" ca="1" si="17"/>
        <v>75000</v>
      </c>
      <c r="H221" s="14">
        <f t="shared" ca="1" si="18"/>
        <v>10</v>
      </c>
      <c r="I221" s="26">
        <f t="shared" si="21"/>
        <v>120000</v>
      </c>
      <c r="J221" s="33">
        <f t="shared" si="19"/>
        <v>6.2601997676730043</v>
      </c>
      <c r="K221" s="14">
        <f t="shared" ca="1" si="22"/>
        <v>160485.01742452465</v>
      </c>
    </row>
    <row r="222" spans="6:11" x14ac:dyDescent="0.3">
      <c r="F222" s="13">
        <f t="shared" ca="1" si="20"/>
        <v>3</v>
      </c>
      <c r="G222" s="14">
        <f t="shared" ca="1" si="17"/>
        <v>100000</v>
      </c>
      <c r="H222" s="14">
        <f t="shared" ca="1" si="18"/>
        <v>8</v>
      </c>
      <c r="I222" s="26">
        <f t="shared" si="21"/>
        <v>120000</v>
      </c>
      <c r="J222" s="33">
        <f t="shared" si="19"/>
        <v>6.4670065960158318</v>
      </c>
      <c r="K222" s="14">
        <f t="shared" ca="1" si="22"/>
        <v>33299.340398416825</v>
      </c>
    </row>
    <row r="223" spans="6:11" x14ac:dyDescent="0.3">
      <c r="F223" s="13">
        <f t="shared" ca="1" si="20"/>
        <v>1</v>
      </c>
      <c r="G223" s="14">
        <f t="shared" ca="1" si="17"/>
        <v>50000</v>
      </c>
      <c r="H223" s="14">
        <f t="shared" ca="1" si="18"/>
        <v>11</v>
      </c>
      <c r="I223" s="26">
        <f t="shared" si="21"/>
        <v>120000</v>
      </c>
      <c r="J223" s="33">
        <f t="shared" si="19"/>
        <v>6.5053595959863664</v>
      </c>
      <c r="K223" s="14">
        <f t="shared" ca="1" si="22"/>
        <v>104732.02020068167</v>
      </c>
    </row>
    <row r="224" spans="6:11" x14ac:dyDescent="0.3">
      <c r="F224" s="13">
        <f t="shared" ca="1" si="20"/>
        <v>1</v>
      </c>
      <c r="G224" s="14">
        <f t="shared" ca="1" si="17"/>
        <v>50000</v>
      </c>
      <c r="H224" s="14">
        <f t="shared" ca="1" si="18"/>
        <v>11</v>
      </c>
      <c r="I224" s="26">
        <f t="shared" si="21"/>
        <v>120000</v>
      </c>
      <c r="J224" s="33">
        <f t="shared" si="19"/>
        <v>7.2369131541242488</v>
      </c>
      <c r="K224" s="14">
        <f t="shared" ca="1" si="22"/>
        <v>68154.342293787544</v>
      </c>
    </row>
    <row r="225" spans="6:11" x14ac:dyDescent="0.3">
      <c r="F225" s="13">
        <f t="shared" ca="1" si="20"/>
        <v>2</v>
      </c>
      <c r="G225" s="14">
        <f t="shared" ca="1" si="17"/>
        <v>75000</v>
      </c>
      <c r="H225" s="14">
        <f t="shared" ca="1" si="18"/>
        <v>10</v>
      </c>
      <c r="I225" s="26">
        <f t="shared" si="21"/>
        <v>120000</v>
      </c>
      <c r="J225" s="33">
        <f t="shared" si="19"/>
        <v>6.084781397095413</v>
      </c>
      <c r="K225" s="14">
        <f t="shared" ca="1" si="22"/>
        <v>173641.39521784405</v>
      </c>
    </row>
    <row r="226" spans="6:11" x14ac:dyDescent="0.3">
      <c r="F226" s="13">
        <f t="shared" ca="1" si="20"/>
        <v>1</v>
      </c>
      <c r="G226" s="14">
        <f t="shared" ca="1" si="17"/>
        <v>50000</v>
      </c>
      <c r="H226" s="14">
        <f t="shared" ca="1" si="18"/>
        <v>11</v>
      </c>
      <c r="I226" s="26">
        <f t="shared" si="21"/>
        <v>120000</v>
      </c>
      <c r="J226" s="33">
        <f t="shared" si="19"/>
        <v>6.4738340387416553</v>
      </c>
      <c r="K226" s="14">
        <f t="shared" ca="1" si="22"/>
        <v>106308.29806291722</v>
      </c>
    </row>
    <row r="227" spans="6:11" x14ac:dyDescent="0.3">
      <c r="F227" s="13">
        <f t="shared" ca="1" si="20"/>
        <v>3</v>
      </c>
      <c r="G227" s="14">
        <f t="shared" ca="1" si="17"/>
        <v>100000</v>
      </c>
      <c r="H227" s="14">
        <f t="shared" ca="1" si="18"/>
        <v>8</v>
      </c>
      <c r="I227" s="26">
        <f t="shared" si="21"/>
        <v>120000</v>
      </c>
      <c r="J227" s="33">
        <f t="shared" si="19"/>
        <v>6.263248954715591</v>
      </c>
      <c r="K227" s="14">
        <f t="shared" ca="1" si="22"/>
        <v>53675.10452844089</v>
      </c>
    </row>
    <row r="228" spans="6:11" x14ac:dyDescent="0.3">
      <c r="F228" s="13">
        <f t="shared" ca="1" si="20"/>
        <v>3</v>
      </c>
      <c r="G228" s="14">
        <f t="shared" ca="1" si="17"/>
        <v>100000</v>
      </c>
      <c r="H228" s="14">
        <f t="shared" ca="1" si="18"/>
        <v>8</v>
      </c>
      <c r="I228" s="26">
        <f t="shared" si="21"/>
        <v>120000</v>
      </c>
      <c r="J228" s="33">
        <f t="shared" si="19"/>
        <v>6.7745440466782387</v>
      </c>
      <c r="K228" s="14">
        <f t="shared" ca="1" si="22"/>
        <v>2545.5953321761335</v>
      </c>
    </row>
    <row r="229" spans="6:11" x14ac:dyDescent="0.3">
      <c r="F229" s="13">
        <f t="shared" ca="1" si="20"/>
        <v>3</v>
      </c>
      <c r="G229" s="14">
        <f t="shared" ca="1" si="17"/>
        <v>100000</v>
      </c>
      <c r="H229" s="14">
        <f t="shared" ca="1" si="18"/>
        <v>8</v>
      </c>
      <c r="I229" s="26">
        <f t="shared" si="21"/>
        <v>120000</v>
      </c>
      <c r="J229" s="33">
        <f t="shared" si="19"/>
        <v>6.3630103548914407</v>
      </c>
      <c r="K229" s="14">
        <f t="shared" ca="1" si="22"/>
        <v>43698.964510855934</v>
      </c>
    </row>
    <row r="230" spans="6:11" x14ac:dyDescent="0.3">
      <c r="F230" s="13">
        <f t="shared" ca="1" si="20"/>
        <v>3</v>
      </c>
      <c r="G230" s="14">
        <f t="shared" ca="1" si="17"/>
        <v>100000</v>
      </c>
      <c r="H230" s="14">
        <f t="shared" ca="1" si="18"/>
        <v>8</v>
      </c>
      <c r="I230" s="26">
        <f t="shared" si="21"/>
        <v>120000</v>
      </c>
      <c r="J230" s="33">
        <f t="shared" si="19"/>
        <v>6.3911070847870697</v>
      </c>
      <c r="K230" s="14">
        <f t="shared" ca="1" si="22"/>
        <v>40889.291521293024</v>
      </c>
    </row>
    <row r="231" spans="6:11" x14ac:dyDescent="0.3">
      <c r="F231" s="13">
        <f t="shared" ca="1" si="20"/>
        <v>1</v>
      </c>
      <c r="G231" s="14">
        <f t="shared" ca="1" si="17"/>
        <v>50000</v>
      </c>
      <c r="H231" s="14">
        <f t="shared" ca="1" si="18"/>
        <v>11</v>
      </c>
      <c r="I231" s="26">
        <f t="shared" si="21"/>
        <v>120000</v>
      </c>
      <c r="J231" s="33">
        <f t="shared" si="19"/>
        <v>7.0585124139454587</v>
      </c>
      <c r="K231" s="14">
        <f t="shared" ca="1" si="22"/>
        <v>77074.379302727059</v>
      </c>
    </row>
    <row r="232" spans="6:11" x14ac:dyDescent="0.3">
      <c r="F232" s="13">
        <f t="shared" ca="1" si="20"/>
        <v>3</v>
      </c>
      <c r="G232" s="14">
        <f t="shared" ref="G232:G295" ca="1" si="23">VLOOKUP(F232,$B$5:$D$7,3,FALSE)</f>
        <v>100000</v>
      </c>
      <c r="H232" s="14">
        <f t="shared" ref="H232:H295" ca="1" si="24">VLOOKUP(F232,$B$12:$D$14,3,FALSE)</f>
        <v>8</v>
      </c>
      <c r="I232" s="26">
        <f t="shared" si="21"/>
        <v>120000</v>
      </c>
      <c r="J232" s="33">
        <f t="shared" si="19"/>
        <v>6.6381699752223202</v>
      </c>
      <c r="K232" s="14">
        <f t="shared" ca="1" si="22"/>
        <v>16183.002477767965</v>
      </c>
    </row>
    <row r="233" spans="6:11" x14ac:dyDescent="0.3">
      <c r="F233" s="13">
        <f t="shared" ca="1" si="20"/>
        <v>1</v>
      </c>
      <c r="G233" s="14">
        <f t="shared" ca="1" si="23"/>
        <v>50000</v>
      </c>
      <c r="H233" s="14">
        <f t="shared" ca="1" si="24"/>
        <v>11</v>
      </c>
      <c r="I233" s="26">
        <f t="shared" si="21"/>
        <v>120000</v>
      </c>
      <c r="J233" s="33">
        <f t="shared" ref="J233:J296" si="25">J133</f>
        <v>7.2459245277543296</v>
      </c>
      <c r="K233" s="14">
        <f t="shared" ca="1" si="22"/>
        <v>67703.773612283519</v>
      </c>
    </row>
    <row r="234" spans="6:11" x14ac:dyDescent="0.3">
      <c r="F234" s="13">
        <f t="shared" ca="1" si="20"/>
        <v>2</v>
      </c>
      <c r="G234" s="14">
        <f t="shared" ca="1" si="23"/>
        <v>75000</v>
      </c>
      <c r="H234" s="14">
        <f t="shared" ca="1" si="24"/>
        <v>10</v>
      </c>
      <c r="I234" s="26">
        <f t="shared" si="21"/>
        <v>120000</v>
      </c>
      <c r="J234" s="33">
        <f t="shared" si="25"/>
        <v>6.8595468427689017</v>
      </c>
      <c r="K234" s="14">
        <f t="shared" ca="1" si="22"/>
        <v>115533.98679233238</v>
      </c>
    </row>
    <row r="235" spans="6:11" x14ac:dyDescent="0.3">
      <c r="F235" s="13">
        <f t="shared" ca="1" si="20"/>
        <v>3</v>
      </c>
      <c r="G235" s="14">
        <f t="shared" ca="1" si="23"/>
        <v>100000</v>
      </c>
      <c r="H235" s="14">
        <f t="shared" ca="1" si="24"/>
        <v>8</v>
      </c>
      <c r="I235" s="26">
        <f t="shared" si="21"/>
        <v>120000</v>
      </c>
      <c r="J235" s="33">
        <f t="shared" si="25"/>
        <v>6.3186834325391867</v>
      </c>
      <c r="K235" s="14">
        <f t="shared" ca="1" si="22"/>
        <v>48131.656746081338</v>
      </c>
    </row>
    <row r="236" spans="6:11" x14ac:dyDescent="0.3">
      <c r="F236" s="13">
        <f t="shared" ca="1" si="20"/>
        <v>1</v>
      </c>
      <c r="G236" s="14">
        <f t="shared" ca="1" si="23"/>
        <v>50000</v>
      </c>
      <c r="H236" s="14">
        <f t="shared" ca="1" si="24"/>
        <v>11</v>
      </c>
      <c r="I236" s="26">
        <f t="shared" si="21"/>
        <v>120000</v>
      </c>
      <c r="J236" s="33">
        <f t="shared" si="25"/>
        <v>7.0197309815491593</v>
      </c>
      <c r="K236" s="14">
        <f t="shared" ca="1" si="22"/>
        <v>79013.450922542048</v>
      </c>
    </row>
    <row r="237" spans="6:11" x14ac:dyDescent="0.3">
      <c r="F237" s="13">
        <f t="shared" ca="1" si="20"/>
        <v>1</v>
      </c>
      <c r="G237" s="14">
        <f t="shared" ca="1" si="23"/>
        <v>50000</v>
      </c>
      <c r="H237" s="14">
        <f t="shared" ca="1" si="24"/>
        <v>11</v>
      </c>
      <c r="I237" s="26">
        <f t="shared" si="21"/>
        <v>120000</v>
      </c>
      <c r="J237" s="33">
        <f t="shared" si="25"/>
        <v>6.8889749969894467</v>
      </c>
      <c r="K237" s="14">
        <f t="shared" ca="1" si="22"/>
        <v>85551.25015052766</v>
      </c>
    </row>
    <row r="238" spans="6:11" x14ac:dyDescent="0.3">
      <c r="F238" s="13">
        <f t="shared" ca="1" si="20"/>
        <v>1</v>
      </c>
      <c r="G238" s="14">
        <f t="shared" ca="1" si="23"/>
        <v>50000</v>
      </c>
      <c r="H238" s="14">
        <f t="shared" ca="1" si="24"/>
        <v>11</v>
      </c>
      <c r="I238" s="26">
        <f t="shared" si="21"/>
        <v>120000</v>
      </c>
      <c r="J238" s="33">
        <f t="shared" si="25"/>
        <v>6.5572349896896558</v>
      </c>
      <c r="K238" s="14">
        <f t="shared" ca="1" si="22"/>
        <v>102138.2505155172</v>
      </c>
    </row>
    <row r="239" spans="6:11" x14ac:dyDescent="0.3">
      <c r="F239" s="13">
        <f t="shared" ca="1" si="20"/>
        <v>3</v>
      </c>
      <c r="G239" s="14">
        <f t="shared" ca="1" si="23"/>
        <v>100000</v>
      </c>
      <c r="H239" s="14">
        <f t="shared" ca="1" si="24"/>
        <v>8</v>
      </c>
      <c r="I239" s="26">
        <f t="shared" si="21"/>
        <v>120000</v>
      </c>
      <c r="J239" s="33">
        <f t="shared" si="25"/>
        <v>6.8966568778075077</v>
      </c>
      <c r="K239" s="14">
        <f t="shared" ca="1" si="22"/>
        <v>-9665.6877807507699</v>
      </c>
    </row>
    <row r="240" spans="6:11" x14ac:dyDescent="0.3">
      <c r="F240" s="13">
        <f t="shared" ca="1" si="20"/>
        <v>2</v>
      </c>
      <c r="G240" s="14">
        <f t="shared" ca="1" si="23"/>
        <v>75000</v>
      </c>
      <c r="H240" s="14">
        <f t="shared" ca="1" si="24"/>
        <v>10</v>
      </c>
      <c r="I240" s="26">
        <f t="shared" si="21"/>
        <v>120000</v>
      </c>
      <c r="J240" s="33">
        <f t="shared" si="25"/>
        <v>6.5919875085707869</v>
      </c>
      <c r="K240" s="14">
        <f t="shared" ca="1" si="22"/>
        <v>135600.93685719097</v>
      </c>
    </row>
    <row r="241" spans="6:11" x14ac:dyDescent="0.3">
      <c r="F241" s="13">
        <f t="shared" ca="1" si="20"/>
        <v>3</v>
      </c>
      <c r="G241" s="14">
        <f t="shared" ca="1" si="23"/>
        <v>100000</v>
      </c>
      <c r="H241" s="14">
        <f t="shared" ca="1" si="24"/>
        <v>8</v>
      </c>
      <c r="I241" s="26">
        <f t="shared" si="21"/>
        <v>120000</v>
      </c>
      <c r="J241" s="33">
        <f t="shared" si="25"/>
        <v>6.4952507372861286</v>
      </c>
      <c r="K241" s="14">
        <f t="shared" ca="1" si="22"/>
        <v>30474.926271387143</v>
      </c>
    </row>
    <row r="242" spans="6:11" x14ac:dyDescent="0.3">
      <c r="F242" s="13">
        <f t="shared" ca="1" si="20"/>
        <v>2</v>
      </c>
      <c r="G242" s="14">
        <f t="shared" ca="1" si="23"/>
        <v>75000</v>
      </c>
      <c r="H242" s="14">
        <f t="shared" ca="1" si="24"/>
        <v>10</v>
      </c>
      <c r="I242" s="26">
        <f t="shared" si="21"/>
        <v>120000</v>
      </c>
      <c r="J242" s="33">
        <f t="shared" si="25"/>
        <v>6.4343082735010526</v>
      </c>
      <c r="K242" s="14">
        <f t="shared" ca="1" si="22"/>
        <v>147426.87948742107</v>
      </c>
    </row>
    <row r="243" spans="6:11" x14ac:dyDescent="0.3">
      <c r="F243" s="13">
        <f t="shared" ca="1" si="20"/>
        <v>1</v>
      </c>
      <c r="G243" s="14">
        <f t="shared" ca="1" si="23"/>
        <v>50000</v>
      </c>
      <c r="H243" s="14">
        <f t="shared" ca="1" si="24"/>
        <v>11</v>
      </c>
      <c r="I243" s="26">
        <f t="shared" si="21"/>
        <v>120000</v>
      </c>
      <c r="J243" s="33">
        <f t="shared" si="25"/>
        <v>6.634503972603035</v>
      </c>
      <c r="K243" s="14">
        <f t="shared" ca="1" si="22"/>
        <v>98274.801369848254</v>
      </c>
    </row>
    <row r="244" spans="6:11" x14ac:dyDescent="0.3">
      <c r="F244" s="13">
        <f t="shared" ca="1" si="20"/>
        <v>2</v>
      </c>
      <c r="G244" s="14">
        <f t="shared" ca="1" si="23"/>
        <v>75000</v>
      </c>
      <c r="H244" s="14">
        <f t="shared" ca="1" si="24"/>
        <v>10</v>
      </c>
      <c r="I244" s="26">
        <f t="shared" si="21"/>
        <v>120000</v>
      </c>
      <c r="J244" s="33">
        <f t="shared" si="25"/>
        <v>5.9390398349690816</v>
      </c>
      <c r="K244" s="14">
        <f t="shared" ca="1" si="22"/>
        <v>184572.01237731887</v>
      </c>
    </row>
    <row r="245" spans="6:11" x14ac:dyDescent="0.3">
      <c r="F245" s="13">
        <f t="shared" ca="1" si="20"/>
        <v>3</v>
      </c>
      <c r="G245" s="14">
        <f t="shared" ca="1" si="23"/>
        <v>100000</v>
      </c>
      <c r="H245" s="14">
        <f t="shared" ca="1" si="24"/>
        <v>8</v>
      </c>
      <c r="I245" s="26">
        <f t="shared" si="21"/>
        <v>120000</v>
      </c>
      <c r="J245" s="33">
        <f t="shared" si="25"/>
        <v>6.7053433632958459</v>
      </c>
      <c r="K245" s="14">
        <f t="shared" ca="1" si="22"/>
        <v>9465.663670415408</v>
      </c>
    </row>
    <row r="246" spans="6:11" x14ac:dyDescent="0.3">
      <c r="F246" s="13">
        <f t="shared" ca="1" si="20"/>
        <v>3</v>
      </c>
      <c r="G246" s="14">
        <f t="shared" ca="1" si="23"/>
        <v>100000</v>
      </c>
      <c r="H246" s="14">
        <f t="shared" ca="1" si="24"/>
        <v>8</v>
      </c>
      <c r="I246" s="26">
        <f t="shared" si="21"/>
        <v>120000</v>
      </c>
      <c r="J246" s="33">
        <f t="shared" si="25"/>
        <v>6.3768607693234065</v>
      </c>
      <c r="K246" s="14">
        <f t="shared" ca="1" si="22"/>
        <v>42313.923067659343</v>
      </c>
    </row>
    <row r="247" spans="6:11" x14ac:dyDescent="0.3">
      <c r="F247" s="13">
        <f t="shared" ca="1" si="20"/>
        <v>2</v>
      </c>
      <c r="G247" s="14">
        <f t="shared" ca="1" si="23"/>
        <v>75000</v>
      </c>
      <c r="H247" s="14">
        <f t="shared" ca="1" si="24"/>
        <v>10</v>
      </c>
      <c r="I247" s="26">
        <f t="shared" si="21"/>
        <v>120000</v>
      </c>
      <c r="J247" s="33">
        <f t="shared" si="25"/>
        <v>6.0490356253236239</v>
      </c>
      <c r="K247" s="14">
        <f t="shared" ca="1" si="22"/>
        <v>176322.32810072822</v>
      </c>
    </row>
    <row r="248" spans="6:11" x14ac:dyDescent="0.3">
      <c r="F248" s="13">
        <f t="shared" ca="1" si="20"/>
        <v>2</v>
      </c>
      <c r="G248" s="14">
        <f t="shared" ca="1" si="23"/>
        <v>75000</v>
      </c>
      <c r="H248" s="14">
        <f t="shared" ca="1" si="24"/>
        <v>10</v>
      </c>
      <c r="I248" s="26">
        <f t="shared" si="21"/>
        <v>120000</v>
      </c>
      <c r="J248" s="33">
        <f t="shared" si="25"/>
        <v>6.119609809073502</v>
      </c>
      <c r="K248" s="14">
        <f t="shared" ca="1" si="22"/>
        <v>171029.26431948732</v>
      </c>
    </row>
    <row r="249" spans="6:11" x14ac:dyDescent="0.3">
      <c r="F249" s="13">
        <f t="shared" ca="1" si="20"/>
        <v>1</v>
      </c>
      <c r="G249" s="14">
        <f t="shared" ca="1" si="23"/>
        <v>50000</v>
      </c>
      <c r="H249" s="14">
        <f t="shared" ca="1" si="24"/>
        <v>11</v>
      </c>
      <c r="I249" s="26">
        <f t="shared" si="21"/>
        <v>120000</v>
      </c>
      <c r="J249" s="33">
        <f t="shared" si="25"/>
        <v>6.7135507798248559</v>
      </c>
      <c r="K249" s="14">
        <f t="shared" ca="1" si="22"/>
        <v>94322.461008757207</v>
      </c>
    </row>
    <row r="250" spans="6:11" x14ac:dyDescent="0.3">
      <c r="F250" s="13">
        <f t="shared" ca="1" si="20"/>
        <v>3</v>
      </c>
      <c r="G250" s="14">
        <f t="shared" ca="1" si="23"/>
        <v>100000</v>
      </c>
      <c r="H250" s="14">
        <f t="shared" ca="1" si="24"/>
        <v>8</v>
      </c>
      <c r="I250" s="26">
        <f t="shared" si="21"/>
        <v>120000</v>
      </c>
      <c r="J250" s="33">
        <f t="shared" si="25"/>
        <v>6.3645968983822634</v>
      </c>
      <c r="K250" s="14">
        <f t="shared" ca="1" si="22"/>
        <v>43540.310161773668</v>
      </c>
    </row>
    <row r="251" spans="6:11" x14ac:dyDescent="0.3">
      <c r="F251" s="13">
        <f t="shared" ca="1" si="20"/>
        <v>1</v>
      </c>
      <c r="G251" s="14">
        <f t="shared" ca="1" si="23"/>
        <v>50000</v>
      </c>
      <c r="H251" s="14">
        <f t="shared" ca="1" si="24"/>
        <v>11</v>
      </c>
      <c r="I251" s="26">
        <f t="shared" si="21"/>
        <v>120000</v>
      </c>
      <c r="J251" s="33">
        <f t="shared" si="25"/>
        <v>6.2182571190646332</v>
      </c>
      <c r="K251" s="14">
        <f t="shared" ca="1" si="22"/>
        <v>119087.14404676834</v>
      </c>
    </row>
    <row r="252" spans="6:11" x14ac:dyDescent="0.3">
      <c r="F252" s="13">
        <f t="shared" ca="1" si="20"/>
        <v>1</v>
      </c>
      <c r="G252" s="14">
        <f t="shared" ca="1" si="23"/>
        <v>50000</v>
      </c>
      <c r="H252" s="14">
        <f t="shared" ca="1" si="24"/>
        <v>11</v>
      </c>
      <c r="I252" s="26">
        <f t="shared" si="21"/>
        <v>120000</v>
      </c>
      <c r="J252" s="33">
        <f t="shared" si="25"/>
        <v>6.6092471094814957</v>
      </c>
      <c r="K252" s="14">
        <f t="shared" ca="1" si="22"/>
        <v>99537.644525925221</v>
      </c>
    </row>
    <row r="253" spans="6:11" x14ac:dyDescent="0.3">
      <c r="F253" s="13">
        <f t="shared" ca="1" si="20"/>
        <v>3</v>
      </c>
      <c r="G253" s="14">
        <f t="shared" ca="1" si="23"/>
        <v>100000</v>
      </c>
      <c r="H253" s="14">
        <f t="shared" ca="1" si="24"/>
        <v>8</v>
      </c>
      <c r="I253" s="26">
        <f t="shared" si="21"/>
        <v>120000</v>
      </c>
      <c r="J253" s="33">
        <f t="shared" si="25"/>
        <v>6.7581844178445394</v>
      </c>
      <c r="K253" s="14">
        <f t="shared" ca="1" si="22"/>
        <v>4181.5582155460579</v>
      </c>
    </row>
    <row r="254" spans="6:11" x14ac:dyDescent="0.3">
      <c r="F254" s="13">
        <f t="shared" ca="1" si="20"/>
        <v>1</v>
      </c>
      <c r="G254" s="14">
        <f t="shared" ca="1" si="23"/>
        <v>50000</v>
      </c>
      <c r="H254" s="14">
        <f t="shared" ca="1" si="24"/>
        <v>11</v>
      </c>
      <c r="I254" s="26">
        <f t="shared" si="21"/>
        <v>120000</v>
      </c>
      <c r="J254" s="33">
        <f t="shared" si="25"/>
        <v>6.2354473551214609</v>
      </c>
      <c r="K254" s="14">
        <f t="shared" ca="1" si="22"/>
        <v>118227.63224392696</v>
      </c>
    </row>
    <row r="255" spans="6:11" x14ac:dyDescent="0.3">
      <c r="F255" s="13">
        <f t="shared" ca="1" si="20"/>
        <v>2</v>
      </c>
      <c r="G255" s="14">
        <f t="shared" ca="1" si="23"/>
        <v>75000</v>
      </c>
      <c r="H255" s="14">
        <f t="shared" ca="1" si="24"/>
        <v>10</v>
      </c>
      <c r="I255" s="26">
        <f t="shared" si="21"/>
        <v>120000</v>
      </c>
      <c r="J255" s="33">
        <f t="shared" si="25"/>
        <v>6.5449696864703544</v>
      </c>
      <c r="K255" s="14">
        <f t="shared" ca="1" si="22"/>
        <v>139127.27351472343</v>
      </c>
    </row>
    <row r="256" spans="6:11" x14ac:dyDescent="0.3">
      <c r="F256" s="13">
        <f t="shared" ca="1" si="20"/>
        <v>3</v>
      </c>
      <c r="G256" s="14">
        <f t="shared" ca="1" si="23"/>
        <v>100000</v>
      </c>
      <c r="H256" s="14">
        <f t="shared" ca="1" si="24"/>
        <v>8</v>
      </c>
      <c r="I256" s="26">
        <f t="shared" si="21"/>
        <v>120000</v>
      </c>
      <c r="J256" s="33">
        <f t="shared" si="25"/>
        <v>5.8698286054632725</v>
      </c>
      <c r="K256" s="14">
        <f t="shared" ca="1" si="22"/>
        <v>93017.139453672746</v>
      </c>
    </row>
    <row r="257" spans="6:11" x14ac:dyDescent="0.3">
      <c r="F257" s="13">
        <f t="shared" ca="1" si="20"/>
        <v>2</v>
      </c>
      <c r="G257" s="14">
        <f t="shared" ca="1" si="23"/>
        <v>75000</v>
      </c>
      <c r="H257" s="14">
        <f t="shared" ca="1" si="24"/>
        <v>10</v>
      </c>
      <c r="I257" s="26">
        <f t="shared" si="21"/>
        <v>120000</v>
      </c>
      <c r="J257" s="33">
        <f t="shared" si="25"/>
        <v>6.5334670425572634</v>
      </c>
      <c r="K257" s="14">
        <f t="shared" ca="1" si="22"/>
        <v>139989.97180820524</v>
      </c>
    </row>
    <row r="258" spans="6:11" x14ac:dyDescent="0.3">
      <c r="F258" s="13">
        <f t="shared" ca="1" si="20"/>
        <v>1</v>
      </c>
      <c r="G258" s="14">
        <f t="shared" ca="1" si="23"/>
        <v>50000</v>
      </c>
      <c r="H258" s="14">
        <f t="shared" ca="1" si="24"/>
        <v>11</v>
      </c>
      <c r="I258" s="26">
        <f t="shared" si="21"/>
        <v>120000</v>
      </c>
      <c r="J258" s="33">
        <f t="shared" si="25"/>
        <v>5.9926650668104893</v>
      </c>
      <c r="K258" s="14">
        <f t="shared" ca="1" si="22"/>
        <v>130366.74665947552</v>
      </c>
    </row>
    <row r="259" spans="6:11" x14ac:dyDescent="0.3">
      <c r="F259" s="13">
        <f t="shared" ca="1" si="20"/>
        <v>2</v>
      </c>
      <c r="G259" s="14">
        <f t="shared" ca="1" si="23"/>
        <v>75000</v>
      </c>
      <c r="H259" s="14">
        <f t="shared" ca="1" si="24"/>
        <v>10</v>
      </c>
      <c r="I259" s="26">
        <f t="shared" si="21"/>
        <v>120000</v>
      </c>
      <c r="J259" s="33">
        <f t="shared" si="25"/>
        <v>6.7343276008449244</v>
      </c>
      <c r="K259" s="14">
        <f t="shared" ca="1" si="22"/>
        <v>124925.42993663068</v>
      </c>
    </row>
    <row r="260" spans="6:11" x14ac:dyDescent="0.3">
      <c r="F260" s="13">
        <f t="shared" ca="1" si="20"/>
        <v>1</v>
      </c>
      <c r="G260" s="14">
        <f t="shared" ca="1" si="23"/>
        <v>50000</v>
      </c>
      <c r="H260" s="14">
        <f t="shared" ca="1" si="24"/>
        <v>11</v>
      </c>
      <c r="I260" s="26">
        <f t="shared" si="21"/>
        <v>120000</v>
      </c>
      <c r="J260" s="33">
        <f t="shared" si="25"/>
        <v>6.9885494861671091</v>
      </c>
      <c r="K260" s="14">
        <f t="shared" ca="1" si="22"/>
        <v>80572.525691644551</v>
      </c>
    </row>
    <row r="261" spans="6:11" x14ac:dyDescent="0.3">
      <c r="F261" s="13">
        <f t="shared" ref="F261:F324" ca="1" si="26">RANDBETWEEN(1,3)</f>
        <v>1</v>
      </c>
      <c r="G261" s="14">
        <f t="shared" ca="1" si="23"/>
        <v>50000</v>
      </c>
      <c r="H261" s="14">
        <f t="shared" ca="1" si="24"/>
        <v>11</v>
      </c>
      <c r="I261" s="26">
        <f t="shared" ref="I261:I324" si="27">$D$19</f>
        <v>120000</v>
      </c>
      <c r="J261" s="33">
        <f t="shared" si="25"/>
        <v>6.5049558754173393</v>
      </c>
      <c r="K261" s="14">
        <f t="shared" ref="K261:K324" ca="1" si="28">G261*(H261-J261)-I261</f>
        <v>104752.20622913304</v>
      </c>
    </row>
    <row r="262" spans="6:11" x14ac:dyDescent="0.3">
      <c r="F262" s="13">
        <f t="shared" ca="1" si="26"/>
        <v>1</v>
      </c>
      <c r="G262" s="14">
        <f t="shared" ca="1" si="23"/>
        <v>50000</v>
      </c>
      <c r="H262" s="14">
        <f t="shared" ca="1" si="24"/>
        <v>11</v>
      </c>
      <c r="I262" s="26">
        <f t="shared" si="27"/>
        <v>120000</v>
      </c>
      <c r="J262" s="33">
        <f t="shared" si="25"/>
        <v>5.8013588665038833</v>
      </c>
      <c r="K262" s="14">
        <f t="shared" ca="1" si="28"/>
        <v>139932.05667480585</v>
      </c>
    </row>
    <row r="263" spans="6:11" x14ac:dyDescent="0.3">
      <c r="F263" s="13">
        <f t="shared" ca="1" si="26"/>
        <v>2</v>
      </c>
      <c r="G263" s="14">
        <f t="shared" ca="1" si="23"/>
        <v>75000</v>
      </c>
      <c r="H263" s="14">
        <f t="shared" ca="1" si="24"/>
        <v>10</v>
      </c>
      <c r="I263" s="26">
        <f t="shared" si="27"/>
        <v>120000</v>
      </c>
      <c r="J263" s="33">
        <f t="shared" si="25"/>
        <v>6.0304087199462515</v>
      </c>
      <c r="K263" s="14">
        <f t="shared" ca="1" si="28"/>
        <v>177719.34600403113</v>
      </c>
    </row>
    <row r="264" spans="6:11" x14ac:dyDescent="0.3">
      <c r="F264" s="13">
        <f t="shared" ca="1" si="26"/>
        <v>3</v>
      </c>
      <c r="G264" s="14">
        <f t="shared" ca="1" si="23"/>
        <v>100000</v>
      </c>
      <c r="H264" s="14">
        <f t="shared" ca="1" si="24"/>
        <v>8</v>
      </c>
      <c r="I264" s="26">
        <f t="shared" si="27"/>
        <v>120000</v>
      </c>
      <c r="J264" s="33">
        <f t="shared" si="25"/>
        <v>6.8806336964494275</v>
      </c>
      <c r="K264" s="14">
        <f t="shared" ca="1" si="28"/>
        <v>-8063.3696449427516</v>
      </c>
    </row>
    <row r="265" spans="6:11" x14ac:dyDescent="0.3">
      <c r="F265" s="13">
        <f t="shared" ca="1" si="26"/>
        <v>2</v>
      </c>
      <c r="G265" s="14">
        <f t="shared" ca="1" si="23"/>
        <v>75000</v>
      </c>
      <c r="H265" s="14">
        <f t="shared" ca="1" si="24"/>
        <v>10</v>
      </c>
      <c r="I265" s="26">
        <f t="shared" si="27"/>
        <v>120000</v>
      </c>
      <c r="J265" s="33">
        <f t="shared" si="25"/>
        <v>6.4737193593354254</v>
      </c>
      <c r="K265" s="14">
        <f t="shared" ca="1" si="28"/>
        <v>144471.04804984311</v>
      </c>
    </row>
    <row r="266" spans="6:11" x14ac:dyDescent="0.3">
      <c r="F266" s="13">
        <f t="shared" ca="1" si="26"/>
        <v>3</v>
      </c>
      <c r="G266" s="14">
        <f t="shared" ca="1" si="23"/>
        <v>100000</v>
      </c>
      <c r="H266" s="14">
        <f t="shared" ca="1" si="24"/>
        <v>8</v>
      </c>
      <c r="I266" s="26">
        <f t="shared" si="27"/>
        <v>120000</v>
      </c>
      <c r="J266" s="33">
        <f t="shared" si="25"/>
        <v>6.2515606623614133</v>
      </c>
      <c r="K266" s="14">
        <f t="shared" ca="1" si="28"/>
        <v>54843.933763858658</v>
      </c>
    </row>
    <row r="267" spans="6:11" x14ac:dyDescent="0.3">
      <c r="F267" s="13">
        <f t="shared" ca="1" si="26"/>
        <v>3</v>
      </c>
      <c r="G267" s="14">
        <f t="shared" ca="1" si="23"/>
        <v>100000</v>
      </c>
      <c r="H267" s="14">
        <f t="shared" ca="1" si="24"/>
        <v>8</v>
      </c>
      <c r="I267" s="26">
        <f t="shared" si="27"/>
        <v>120000</v>
      </c>
      <c r="J267" s="33">
        <f t="shared" si="25"/>
        <v>6.7909020968039666</v>
      </c>
      <c r="K267" s="14">
        <f t="shared" ca="1" si="28"/>
        <v>909.79031960334396</v>
      </c>
    </row>
    <row r="268" spans="6:11" x14ac:dyDescent="0.3">
      <c r="F268" s="13">
        <f t="shared" ca="1" si="26"/>
        <v>3</v>
      </c>
      <c r="G268" s="14">
        <f t="shared" ca="1" si="23"/>
        <v>100000</v>
      </c>
      <c r="H268" s="14">
        <f t="shared" ca="1" si="24"/>
        <v>8</v>
      </c>
      <c r="I268" s="26">
        <f t="shared" si="27"/>
        <v>120000</v>
      </c>
      <c r="J268" s="33">
        <f t="shared" si="25"/>
        <v>7.048484129016388</v>
      </c>
      <c r="K268" s="14">
        <f t="shared" ca="1" si="28"/>
        <v>-24848.412901638803</v>
      </c>
    </row>
    <row r="269" spans="6:11" x14ac:dyDescent="0.3">
      <c r="F269" s="13">
        <f t="shared" ca="1" si="26"/>
        <v>1</v>
      </c>
      <c r="G269" s="14">
        <f t="shared" ca="1" si="23"/>
        <v>50000</v>
      </c>
      <c r="H269" s="14">
        <f t="shared" ca="1" si="24"/>
        <v>11</v>
      </c>
      <c r="I269" s="26">
        <f t="shared" si="27"/>
        <v>120000</v>
      </c>
      <c r="J269" s="33">
        <f t="shared" si="25"/>
        <v>6.5193906425166066</v>
      </c>
      <c r="K269" s="14">
        <f t="shared" ca="1" si="28"/>
        <v>104030.46787416967</v>
      </c>
    </row>
    <row r="270" spans="6:11" x14ac:dyDescent="0.3">
      <c r="F270" s="13">
        <f t="shared" ca="1" si="26"/>
        <v>3</v>
      </c>
      <c r="G270" s="14">
        <f t="shared" ca="1" si="23"/>
        <v>100000</v>
      </c>
      <c r="H270" s="14">
        <f t="shared" ca="1" si="24"/>
        <v>8</v>
      </c>
      <c r="I270" s="26">
        <f t="shared" si="27"/>
        <v>120000</v>
      </c>
      <c r="J270" s="33">
        <f t="shared" si="25"/>
        <v>6.4548040316300463</v>
      </c>
      <c r="K270" s="14">
        <f t="shared" ca="1" si="28"/>
        <v>34519.596836995363</v>
      </c>
    </row>
    <row r="271" spans="6:11" x14ac:dyDescent="0.3">
      <c r="F271" s="13">
        <f t="shared" ca="1" si="26"/>
        <v>1</v>
      </c>
      <c r="G271" s="14">
        <f t="shared" ca="1" si="23"/>
        <v>50000</v>
      </c>
      <c r="H271" s="14">
        <f t="shared" ca="1" si="24"/>
        <v>11</v>
      </c>
      <c r="I271" s="26">
        <f t="shared" si="27"/>
        <v>120000</v>
      </c>
      <c r="J271" s="33">
        <f t="shared" si="25"/>
        <v>6.8933367921704018</v>
      </c>
      <c r="K271" s="14">
        <f t="shared" ca="1" si="28"/>
        <v>85333.160391479905</v>
      </c>
    </row>
    <row r="272" spans="6:11" x14ac:dyDescent="0.3">
      <c r="F272" s="13">
        <f t="shared" ca="1" si="26"/>
        <v>3</v>
      </c>
      <c r="G272" s="14">
        <f t="shared" ca="1" si="23"/>
        <v>100000</v>
      </c>
      <c r="H272" s="14">
        <f t="shared" ca="1" si="24"/>
        <v>8</v>
      </c>
      <c r="I272" s="26">
        <f t="shared" si="27"/>
        <v>120000</v>
      </c>
      <c r="J272" s="33">
        <f t="shared" si="25"/>
        <v>7.232107172095418</v>
      </c>
      <c r="K272" s="14">
        <f t="shared" ca="1" si="28"/>
        <v>-43210.717209541792</v>
      </c>
    </row>
    <row r="273" spans="6:11" x14ac:dyDescent="0.3">
      <c r="F273" s="13">
        <f t="shared" ca="1" si="26"/>
        <v>1</v>
      </c>
      <c r="G273" s="14">
        <f t="shared" ca="1" si="23"/>
        <v>50000</v>
      </c>
      <c r="H273" s="14">
        <f t="shared" ca="1" si="24"/>
        <v>11</v>
      </c>
      <c r="I273" s="26">
        <f t="shared" si="27"/>
        <v>120000</v>
      </c>
      <c r="J273" s="33">
        <f t="shared" si="25"/>
        <v>6.5325577954864666</v>
      </c>
      <c r="K273" s="14">
        <f t="shared" ca="1" si="28"/>
        <v>103372.11022567668</v>
      </c>
    </row>
    <row r="274" spans="6:11" x14ac:dyDescent="0.3">
      <c r="F274" s="13">
        <f t="shared" ca="1" si="26"/>
        <v>3</v>
      </c>
      <c r="G274" s="14">
        <f t="shared" ca="1" si="23"/>
        <v>100000</v>
      </c>
      <c r="H274" s="14">
        <f t="shared" ca="1" si="24"/>
        <v>8</v>
      </c>
      <c r="I274" s="26">
        <f t="shared" si="27"/>
        <v>120000</v>
      </c>
      <c r="J274" s="33">
        <f t="shared" si="25"/>
        <v>5.6100247331046562</v>
      </c>
      <c r="K274" s="14">
        <f t="shared" ca="1" si="28"/>
        <v>118997.52668953437</v>
      </c>
    </row>
    <row r="275" spans="6:11" x14ac:dyDescent="0.3">
      <c r="F275" s="13">
        <f t="shared" ca="1" si="26"/>
        <v>1</v>
      </c>
      <c r="G275" s="14">
        <f t="shared" ca="1" si="23"/>
        <v>50000</v>
      </c>
      <c r="H275" s="14">
        <f t="shared" ca="1" si="24"/>
        <v>11</v>
      </c>
      <c r="I275" s="26">
        <f t="shared" si="27"/>
        <v>120000</v>
      </c>
      <c r="J275" s="33">
        <f t="shared" si="25"/>
        <v>6.1722469099925048</v>
      </c>
      <c r="K275" s="14">
        <f t="shared" ca="1" si="28"/>
        <v>121387.65450037477</v>
      </c>
    </row>
    <row r="276" spans="6:11" x14ac:dyDescent="0.3">
      <c r="F276" s="13">
        <f t="shared" ca="1" si="26"/>
        <v>1</v>
      </c>
      <c r="G276" s="14">
        <f t="shared" ca="1" si="23"/>
        <v>50000</v>
      </c>
      <c r="H276" s="14">
        <f t="shared" ca="1" si="24"/>
        <v>11</v>
      </c>
      <c r="I276" s="26">
        <f t="shared" si="27"/>
        <v>120000</v>
      </c>
      <c r="J276" s="33">
        <f t="shared" si="25"/>
        <v>6.5358417792048638</v>
      </c>
      <c r="K276" s="14">
        <f t="shared" ca="1" si="28"/>
        <v>103207.91103975681</v>
      </c>
    </row>
    <row r="277" spans="6:11" x14ac:dyDescent="0.3">
      <c r="F277" s="13">
        <f t="shared" ca="1" si="26"/>
        <v>1</v>
      </c>
      <c r="G277" s="14">
        <f t="shared" ca="1" si="23"/>
        <v>50000</v>
      </c>
      <c r="H277" s="14">
        <f t="shared" ca="1" si="24"/>
        <v>11</v>
      </c>
      <c r="I277" s="26">
        <f t="shared" si="27"/>
        <v>120000</v>
      </c>
      <c r="J277" s="33">
        <f t="shared" si="25"/>
        <v>6.021453795795237</v>
      </c>
      <c r="K277" s="14">
        <f t="shared" ca="1" si="28"/>
        <v>128927.31021023815</v>
      </c>
    </row>
    <row r="278" spans="6:11" x14ac:dyDescent="0.3">
      <c r="F278" s="13">
        <f t="shared" ca="1" si="26"/>
        <v>2</v>
      </c>
      <c r="G278" s="14">
        <f t="shared" ca="1" si="23"/>
        <v>75000</v>
      </c>
      <c r="H278" s="14">
        <f t="shared" ca="1" si="24"/>
        <v>10</v>
      </c>
      <c r="I278" s="26">
        <f t="shared" si="27"/>
        <v>120000</v>
      </c>
      <c r="J278" s="33">
        <f t="shared" si="25"/>
        <v>6.7430900216089613</v>
      </c>
      <c r="K278" s="14">
        <f t="shared" ca="1" si="28"/>
        <v>124268.24837932791</v>
      </c>
    </row>
    <row r="279" spans="6:11" x14ac:dyDescent="0.3">
      <c r="F279" s="13">
        <f t="shared" ca="1" si="26"/>
        <v>1</v>
      </c>
      <c r="G279" s="14">
        <f t="shared" ca="1" si="23"/>
        <v>50000</v>
      </c>
      <c r="H279" s="14">
        <f t="shared" ca="1" si="24"/>
        <v>11</v>
      </c>
      <c r="I279" s="26">
        <f t="shared" si="27"/>
        <v>120000</v>
      </c>
      <c r="J279" s="33">
        <f t="shared" si="25"/>
        <v>6.544536432861106</v>
      </c>
      <c r="K279" s="14">
        <f t="shared" ca="1" si="28"/>
        <v>102773.1783569447</v>
      </c>
    </row>
    <row r="280" spans="6:11" x14ac:dyDescent="0.3">
      <c r="F280" s="13">
        <f t="shared" ca="1" si="26"/>
        <v>3</v>
      </c>
      <c r="G280" s="14">
        <f t="shared" ca="1" si="23"/>
        <v>100000</v>
      </c>
      <c r="H280" s="14">
        <f t="shared" ca="1" si="24"/>
        <v>8</v>
      </c>
      <c r="I280" s="26">
        <f t="shared" si="27"/>
        <v>120000</v>
      </c>
      <c r="J280" s="33">
        <f t="shared" si="25"/>
        <v>6.4750742206990513</v>
      </c>
      <c r="K280" s="14">
        <f t="shared" ca="1" si="28"/>
        <v>32492.577930094878</v>
      </c>
    </row>
    <row r="281" spans="6:11" x14ac:dyDescent="0.3">
      <c r="F281" s="13">
        <f t="shared" ca="1" si="26"/>
        <v>1</v>
      </c>
      <c r="G281" s="14">
        <f t="shared" ca="1" si="23"/>
        <v>50000</v>
      </c>
      <c r="H281" s="14">
        <f t="shared" ca="1" si="24"/>
        <v>11</v>
      </c>
      <c r="I281" s="26">
        <f t="shared" si="27"/>
        <v>120000</v>
      </c>
      <c r="J281" s="33">
        <f t="shared" si="25"/>
        <v>7.1697145022202449</v>
      </c>
      <c r="K281" s="14">
        <f t="shared" ca="1" si="28"/>
        <v>71514.274888987769</v>
      </c>
    </row>
    <row r="282" spans="6:11" x14ac:dyDescent="0.3">
      <c r="F282" s="13">
        <f t="shared" ca="1" si="26"/>
        <v>2</v>
      </c>
      <c r="G282" s="14">
        <f t="shared" ca="1" si="23"/>
        <v>75000</v>
      </c>
      <c r="H282" s="14">
        <f t="shared" ca="1" si="24"/>
        <v>10</v>
      </c>
      <c r="I282" s="26">
        <f t="shared" si="27"/>
        <v>120000</v>
      </c>
      <c r="J282" s="33">
        <f t="shared" si="25"/>
        <v>6.742318409098079</v>
      </c>
      <c r="K282" s="14">
        <f t="shared" ca="1" si="28"/>
        <v>124326.11931764407</v>
      </c>
    </row>
    <row r="283" spans="6:11" x14ac:dyDescent="0.3">
      <c r="F283" s="13">
        <f t="shared" ca="1" si="26"/>
        <v>2</v>
      </c>
      <c r="G283" s="14">
        <f t="shared" ca="1" si="23"/>
        <v>75000</v>
      </c>
      <c r="H283" s="14">
        <f t="shared" ca="1" si="24"/>
        <v>10</v>
      </c>
      <c r="I283" s="26">
        <f t="shared" si="27"/>
        <v>120000</v>
      </c>
      <c r="J283" s="33">
        <f t="shared" si="25"/>
        <v>6.507448128819787</v>
      </c>
      <c r="K283" s="14">
        <f t="shared" ca="1" si="28"/>
        <v>141941.39033851598</v>
      </c>
    </row>
    <row r="284" spans="6:11" x14ac:dyDescent="0.3">
      <c r="F284" s="13">
        <f t="shared" ca="1" si="26"/>
        <v>3</v>
      </c>
      <c r="G284" s="14">
        <f t="shared" ca="1" si="23"/>
        <v>100000</v>
      </c>
      <c r="H284" s="14">
        <f t="shared" ca="1" si="24"/>
        <v>8</v>
      </c>
      <c r="I284" s="26">
        <f t="shared" si="27"/>
        <v>120000</v>
      </c>
      <c r="J284" s="33">
        <f t="shared" si="25"/>
        <v>5.9299929085899041</v>
      </c>
      <c r="K284" s="14">
        <f t="shared" ca="1" si="28"/>
        <v>87000.709141009575</v>
      </c>
    </row>
    <row r="285" spans="6:11" x14ac:dyDescent="0.3">
      <c r="F285" s="13">
        <f t="shared" ca="1" si="26"/>
        <v>2</v>
      </c>
      <c r="G285" s="14">
        <f t="shared" ca="1" si="23"/>
        <v>75000</v>
      </c>
      <c r="H285" s="14">
        <f t="shared" ca="1" si="24"/>
        <v>10</v>
      </c>
      <c r="I285" s="26">
        <f t="shared" si="27"/>
        <v>120000</v>
      </c>
      <c r="J285" s="33">
        <f t="shared" si="25"/>
        <v>6.3326871764146411</v>
      </c>
      <c r="K285" s="14">
        <f t="shared" ca="1" si="28"/>
        <v>155048.46176890191</v>
      </c>
    </row>
    <row r="286" spans="6:11" x14ac:dyDescent="0.3">
      <c r="F286" s="13">
        <f t="shared" ca="1" si="26"/>
        <v>2</v>
      </c>
      <c r="G286" s="14">
        <f t="shared" ca="1" si="23"/>
        <v>75000</v>
      </c>
      <c r="H286" s="14">
        <f t="shared" ca="1" si="24"/>
        <v>10</v>
      </c>
      <c r="I286" s="26">
        <f t="shared" si="27"/>
        <v>120000</v>
      </c>
      <c r="J286" s="33">
        <f t="shared" si="25"/>
        <v>6.777900382765548</v>
      </c>
      <c r="K286" s="14">
        <f t="shared" ca="1" si="28"/>
        <v>121657.47129258391</v>
      </c>
    </row>
    <row r="287" spans="6:11" x14ac:dyDescent="0.3">
      <c r="F287" s="13">
        <f t="shared" ca="1" si="26"/>
        <v>1</v>
      </c>
      <c r="G287" s="14">
        <f t="shared" ca="1" si="23"/>
        <v>50000</v>
      </c>
      <c r="H287" s="14">
        <f t="shared" ca="1" si="24"/>
        <v>11</v>
      </c>
      <c r="I287" s="26">
        <f t="shared" si="27"/>
        <v>120000</v>
      </c>
      <c r="J287" s="33">
        <f t="shared" si="25"/>
        <v>6.0214851221449717</v>
      </c>
      <c r="K287" s="14">
        <f t="shared" ca="1" si="28"/>
        <v>128925.74389275143</v>
      </c>
    </row>
    <row r="288" spans="6:11" x14ac:dyDescent="0.3">
      <c r="F288" s="13">
        <f t="shared" ca="1" si="26"/>
        <v>3</v>
      </c>
      <c r="G288" s="14">
        <f t="shared" ca="1" si="23"/>
        <v>100000</v>
      </c>
      <c r="H288" s="14">
        <f t="shared" ca="1" si="24"/>
        <v>8</v>
      </c>
      <c r="I288" s="26">
        <f t="shared" si="27"/>
        <v>120000</v>
      </c>
      <c r="J288" s="33">
        <f t="shared" si="25"/>
        <v>6.4440016605003159</v>
      </c>
      <c r="K288" s="14">
        <f t="shared" ca="1" si="28"/>
        <v>35599.833949968423</v>
      </c>
    </row>
    <row r="289" spans="6:11" x14ac:dyDescent="0.3">
      <c r="F289" s="13">
        <f t="shared" ca="1" si="26"/>
        <v>2</v>
      </c>
      <c r="G289" s="14">
        <f t="shared" ca="1" si="23"/>
        <v>75000</v>
      </c>
      <c r="H289" s="14">
        <f t="shared" ca="1" si="24"/>
        <v>10</v>
      </c>
      <c r="I289" s="26">
        <f t="shared" si="27"/>
        <v>120000</v>
      </c>
      <c r="J289" s="33">
        <f t="shared" si="25"/>
        <v>6.1839384014845926</v>
      </c>
      <c r="K289" s="14">
        <f t="shared" ca="1" si="28"/>
        <v>166204.61988865555</v>
      </c>
    </row>
    <row r="290" spans="6:11" x14ac:dyDescent="0.3">
      <c r="F290" s="13">
        <f t="shared" ca="1" si="26"/>
        <v>2</v>
      </c>
      <c r="G290" s="14">
        <f t="shared" ca="1" si="23"/>
        <v>75000</v>
      </c>
      <c r="H290" s="14">
        <f t="shared" ca="1" si="24"/>
        <v>10</v>
      </c>
      <c r="I290" s="26">
        <f t="shared" si="27"/>
        <v>120000</v>
      </c>
      <c r="J290" s="33">
        <f t="shared" si="25"/>
        <v>6.2722304887064126</v>
      </c>
      <c r="K290" s="14">
        <f t="shared" ca="1" si="28"/>
        <v>159582.71334701905</v>
      </c>
    </row>
    <row r="291" spans="6:11" x14ac:dyDescent="0.3">
      <c r="F291" s="13">
        <f t="shared" ca="1" si="26"/>
        <v>1</v>
      </c>
      <c r="G291" s="14">
        <f t="shared" ca="1" si="23"/>
        <v>50000</v>
      </c>
      <c r="H291" s="14">
        <f t="shared" ca="1" si="24"/>
        <v>11</v>
      </c>
      <c r="I291" s="26">
        <f t="shared" si="27"/>
        <v>120000</v>
      </c>
      <c r="J291" s="33">
        <f t="shared" si="25"/>
        <v>6.7463496940015544</v>
      </c>
      <c r="K291" s="14">
        <f t="shared" ca="1" si="28"/>
        <v>92682.515299922292</v>
      </c>
    </row>
    <row r="292" spans="6:11" x14ac:dyDescent="0.3">
      <c r="F292" s="13">
        <f t="shared" ca="1" si="26"/>
        <v>3</v>
      </c>
      <c r="G292" s="14">
        <f t="shared" ca="1" si="23"/>
        <v>100000</v>
      </c>
      <c r="H292" s="14">
        <f t="shared" ca="1" si="24"/>
        <v>8</v>
      </c>
      <c r="I292" s="26">
        <f t="shared" si="27"/>
        <v>120000</v>
      </c>
      <c r="J292" s="33">
        <f t="shared" si="25"/>
        <v>7.2177508229700855</v>
      </c>
      <c r="K292" s="14">
        <f t="shared" ca="1" si="28"/>
        <v>-41775.082297008557</v>
      </c>
    </row>
    <row r="293" spans="6:11" x14ac:dyDescent="0.3">
      <c r="F293" s="13">
        <f t="shared" ca="1" si="26"/>
        <v>3</v>
      </c>
      <c r="G293" s="14">
        <f t="shared" ca="1" si="23"/>
        <v>100000</v>
      </c>
      <c r="H293" s="14">
        <f t="shared" ca="1" si="24"/>
        <v>8</v>
      </c>
      <c r="I293" s="26">
        <f t="shared" si="27"/>
        <v>120000</v>
      </c>
      <c r="J293" s="33">
        <f t="shared" si="25"/>
        <v>6.0833158616952945</v>
      </c>
      <c r="K293" s="14">
        <f t="shared" ca="1" si="28"/>
        <v>71668.413830470556</v>
      </c>
    </row>
    <row r="294" spans="6:11" x14ac:dyDescent="0.3">
      <c r="F294" s="13">
        <f t="shared" ca="1" si="26"/>
        <v>3</v>
      </c>
      <c r="G294" s="14">
        <f t="shared" ca="1" si="23"/>
        <v>100000</v>
      </c>
      <c r="H294" s="14">
        <f t="shared" ca="1" si="24"/>
        <v>8</v>
      </c>
      <c r="I294" s="26">
        <f t="shared" si="27"/>
        <v>120000</v>
      </c>
      <c r="J294" s="33">
        <f t="shared" si="25"/>
        <v>6.5770500128039977</v>
      </c>
      <c r="K294" s="14">
        <f t="shared" ca="1" si="28"/>
        <v>22294.998719600233</v>
      </c>
    </row>
    <row r="295" spans="6:11" x14ac:dyDescent="0.3">
      <c r="F295" s="13">
        <f t="shared" ca="1" si="26"/>
        <v>1</v>
      </c>
      <c r="G295" s="14">
        <f t="shared" ca="1" si="23"/>
        <v>50000</v>
      </c>
      <c r="H295" s="14">
        <f t="shared" ca="1" si="24"/>
        <v>11</v>
      </c>
      <c r="I295" s="26">
        <f t="shared" si="27"/>
        <v>120000</v>
      </c>
      <c r="J295" s="33">
        <f t="shared" si="25"/>
        <v>6.6531583567629049</v>
      </c>
      <c r="K295" s="14">
        <f t="shared" ca="1" si="28"/>
        <v>97342.082161854749</v>
      </c>
    </row>
    <row r="296" spans="6:11" x14ac:dyDescent="0.3">
      <c r="F296" s="13">
        <f t="shared" ca="1" si="26"/>
        <v>1</v>
      </c>
      <c r="G296" s="14">
        <f t="shared" ref="G296:G359" ca="1" si="29">VLOOKUP(F296,$B$5:$D$7,3,FALSE)</f>
        <v>50000</v>
      </c>
      <c r="H296" s="14">
        <f t="shared" ref="H296:H359" ca="1" si="30">VLOOKUP(F296,$B$12:$D$14,3,FALSE)</f>
        <v>11</v>
      </c>
      <c r="I296" s="26">
        <f t="shared" si="27"/>
        <v>120000</v>
      </c>
      <c r="J296" s="33">
        <f t="shared" si="25"/>
        <v>6.6326802214585738</v>
      </c>
      <c r="K296" s="14">
        <f t="shared" ca="1" si="28"/>
        <v>98365.988927071303</v>
      </c>
    </row>
    <row r="297" spans="6:11" x14ac:dyDescent="0.3">
      <c r="F297" s="13">
        <f t="shared" ca="1" si="26"/>
        <v>3</v>
      </c>
      <c r="G297" s="14">
        <f t="shared" ca="1" si="29"/>
        <v>100000</v>
      </c>
      <c r="H297" s="14">
        <f t="shared" ca="1" si="30"/>
        <v>8</v>
      </c>
      <c r="I297" s="26">
        <f t="shared" si="27"/>
        <v>120000</v>
      </c>
      <c r="J297" s="33">
        <f t="shared" ref="J297:J360" si="31">J197</f>
        <v>5.8375202240255524</v>
      </c>
      <c r="K297" s="14">
        <f t="shared" ca="1" si="28"/>
        <v>96247.977597444755</v>
      </c>
    </row>
    <row r="298" spans="6:11" x14ac:dyDescent="0.3">
      <c r="F298" s="13">
        <f t="shared" ca="1" si="26"/>
        <v>3</v>
      </c>
      <c r="G298" s="14">
        <f t="shared" ca="1" si="29"/>
        <v>100000</v>
      </c>
      <c r="H298" s="14">
        <f t="shared" ca="1" si="30"/>
        <v>8</v>
      </c>
      <c r="I298" s="26">
        <f t="shared" si="27"/>
        <v>120000</v>
      </c>
      <c r="J298" s="33">
        <f t="shared" si="31"/>
        <v>6.9942129478453623</v>
      </c>
      <c r="K298" s="14">
        <f t="shared" ca="1" si="28"/>
        <v>-19421.294784536236</v>
      </c>
    </row>
    <row r="299" spans="6:11" x14ac:dyDescent="0.3">
      <c r="F299" s="13">
        <f t="shared" ca="1" si="26"/>
        <v>2</v>
      </c>
      <c r="G299" s="14">
        <f t="shared" ca="1" si="29"/>
        <v>75000</v>
      </c>
      <c r="H299" s="14">
        <f t="shared" ca="1" si="30"/>
        <v>10</v>
      </c>
      <c r="I299" s="26">
        <f t="shared" si="27"/>
        <v>120000</v>
      </c>
      <c r="J299" s="33">
        <f t="shared" si="31"/>
        <v>6.0188164887264897</v>
      </c>
      <c r="K299" s="14">
        <f t="shared" ca="1" si="28"/>
        <v>178588.76334551326</v>
      </c>
    </row>
    <row r="300" spans="6:11" x14ac:dyDescent="0.3">
      <c r="F300" s="13">
        <f t="shared" ca="1" si="26"/>
        <v>3</v>
      </c>
      <c r="G300" s="14">
        <f t="shared" ca="1" si="29"/>
        <v>100000</v>
      </c>
      <c r="H300" s="14">
        <f t="shared" ca="1" si="30"/>
        <v>8</v>
      </c>
      <c r="I300" s="26">
        <f t="shared" si="27"/>
        <v>120000</v>
      </c>
      <c r="J300" s="33">
        <f t="shared" si="31"/>
        <v>6.3444418465110646</v>
      </c>
      <c r="K300" s="14">
        <f t="shared" ca="1" si="28"/>
        <v>45555.81534889355</v>
      </c>
    </row>
    <row r="301" spans="6:11" x14ac:dyDescent="0.3">
      <c r="F301" s="13">
        <f t="shared" ca="1" si="26"/>
        <v>3</v>
      </c>
      <c r="G301" s="14">
        <f t="shared" ca="1" si="29"/>
        <v>100000</v>
      </c>
      <c r="H301" s="14">
        <f t="shared" ca="1" si="30"/>
        <v>8</v>
      </c>
      <c r="I301" s="26">
        <f t="shared" si="27"/>
        <v>120000</v>
      </c>
      <c r="J301" s="33">
        <f t="shared" si="31"/>
        <v>6.2520289311756123</v>
      </c>
      <c r="K301" s="14">
        <f t="shared" ca="1" si="28"/>
        <v>54797.106882438762</v>
      </c>
    </row>
    <row r="302" spans="6:11" x14ac:dyDescent="0.3">
      <c r="F302" s="13">
        <f t="shared" ca="1" si="26"/>
        <v>3</v>
      </c>
      <c r="G302" s="14">
        <f t="shared" ca="1" si="29"/>
        <v>100000</v>
      </c>
      <c r="H302" s="14">
        <f t="shared" ca="1" si="30"/>
        <v>8</v>
      </c>
      <c r="I302" s="26">
        <f t="shared" si="27"/>
        <v>120000</v>
      </c>
      <c r="J302" s="33">
        <f t="shared" si="31"/>
        <v>6.3594883978000896</v>
      </c>
      <c r="K302" s="14">
        <f t="shared" ca="1" si="28"/>
        <v>44051.160219991056</v>
      </c>
    </row>
    <row r="303" spans="6:11" x14ac:dyDescent="0.3">
      <c r="F303" s="13">
        <f t="shared" ca="1" si="26"/>
        <v>2</v>
      </c>
      <c r="G303" s="14">
        <f t="shared" ca="1" si="29"/>
        <v>75000</v>
      </c>
      <c r="H303" s="14">
        <f t="shared" ca="1" si="30"/>
        <v>10</v>
      </c>
      <c r="I303" s="26">
        <f t="shared" si="27"/>
        <v>120000</v>
      </c>
      <c r="J303" s="33">
        <f t="shared" si="31"/>
        <v>5.7592938369588236</v>
      </c>
      <c r="K303" s="14">
        <f t="shared" ca="1" si="28"/>
        <v>198052.96222808823</v>
      </c>
    </row>
    <row r="304" spans="6:11" x14ac:dyDescent="0.3">
      <c r="F304" s="13">
        <f t="shared" ca="1" si="26"/>
        <v>3</v>
      </c>
      <c r="G304" s="14">
        <f t="shared" ca="1" si="29"/>
        <v>100000</v>
      </c>
      <c r="H304" s="14">
        <f t="shared" ca="1" si="30"/>
        <v>8</v>
      </c>
      <c r="I304" s="26">
        <f t="shared" si="27"/>
        <v>120000</v>
      </c>
      <c r="J304" s="33">
        <f t="shared" si="31"/>
        <v>5.8286339660209681</v>
      </c>
      <c r="K304" s="14">
        <f t="shared" ca="1" si="28"/>
        <v>97136.603397903207</v>
      </c>
    </row>
    <row r="305" spans="6:11" x14ac:dyDescent="0.3">
      <c r="F305" s="13">
        <f t="shared" ca="1" si="26"/>
        <v>1</v>
      </c>
      <c r="G305" s="14">
        <f t="shared" ca="1" si="29"/>
        <v>50000</v>
      </c>
      <c r="H305" s="14">
        <f t="shared" ca="1" si="30"/>
        <v>11</v>
      </c>
      <c r="I305" s="26">
        <f t="shared" si="27"/>
        <v>120000</v>
      </c>
      <c r="J305" s="33">
        <f t="shared" si="31"/>
        <v>5.9940268256905345</v>
      </c>
      <c r="K305" s="14">
        <f t="shared" ca="1" si="28"/>
        <v>130298.65871547328</v>
      </c>
    </row>
    <row r="306" spans="6:11" x14ac:dyDescent="0.3">
      <c r="F306" s="13">
        <f t="shared" ca="1" si="26"/>
        <v>2</v>
      </c>
      <c r="G306" s="14">
        <f t="shared" ca="1" si="29"/>
        <v>75000</v>
      </c>
      <c r="H306" s="14">
        <f t="shared" ca="1" si="30"/>
        <v>10</v>
      </c>
      <c r="I306" s="26">
        <f t="shared" si="27"/>
        <v>120000</v>
      </c>
      <c r="J306" s="33">
        <f t="shared" si="31"/>
        <v>5.9286904072586317</v>
      </c>
      <c r="K306" s="14">
        <f t="shared" ca="1" si="28"/>
        <v>185348.21945560264</v>
      </c>
    </row>
    <row r="307" spans="6:11" x14ac:dyDescent="0.3">
      <c r="F307" s="13">
        <f t="shared" ca="1" si="26"/>
        <v>1</v>
      </c>
      <c r="G307" s="14">
        <f t="shared" ca="1" si="29"/>
        <v>50000</v>
      </c>
      <c r="H307" s="14">
        <f t="shared" ca="1" si="30"/>
        <v>11</v>
      </c>
      <c r="I307" s="26">
        <f t="shared" si="27"/>
        <v>120000</v>
      </c>
      <c r="J307" s="33">
        <f t="shared" si="31"/>
        <v>7.1850925769194269</v>
      </c>
      <c r="K307" s="14">
        <f t="shared" ca="1" si="28"/>
        <v>70745.37115402866</v>
      </c>
    </row>
    <row r="308" spans="6:11" x14ac:dyDescent="0.3">
      <c r="F308" s="13">
        <f t="shared" ca="1" si="26"/>
        <v>2</v>
      </c>
      <c r="G308" s="14">
        <f t="shared" ca="1" si="29"/>
        <v>75000</v>
      </c>
      <c r="H308" s="14">
        <f t="shared" ca="1" si="30"/>
        <v>10</v>
      </c>
      <c r="I308" s="26">
        <f t="shared" si="27"/>
        <v>120000</v>
      </c>
      <c r="J308" s="33">
        <f t="shared" si="31"/>
        <v>6.9722683095382738</v>
      </c>
      <c r="K308" s="14">
        <f t="shared" ca="1" si="28"/>
        <v>107079.87678462945</v>
      </c>
    </row>
    <row r="309" spans="6:11" x14ac:dyDescent="0.3">
      <c r="F309" s="13">
        <f t="shared" ca="1" si="26"/>
        <v>2</v>
      </c>
      <c r="G309" s="14">
        <f t="shared" ca="1" si="29"/>
        <v>75000</v>
      </c>
      <c r="H309" s="14">
        <f t="shared" ca="1" si="30"/>
        <v>10</v>
      </c>
      <c r="I309" s="26">
        <f t="shared" si="27"/>
        <v>120000</v>
      </c>
      <c r="J309" s="33">
        <f t="shared" si="31"/>
        <v>6.3204163358366898</v>
      </c>
      <c r="K309" s="14">
        <f t="shared" ca="1" si="28"/>
        <v>155968.77481224824</v>
      </c>
    </row>
    <row r="310" spans="6:11" x14ac:dyDescent="0.3">
      <c r="F310" s="13">
        <f t="shared" ca="1" si="26"/>
        <v>1</v>
      </c>
      <c r="G310" s="14">
        <f t="shared" ca="1" si="29"/>
        <v>50000</v>
      </c>
      <c r="H310" s="14">
        <f t="shared" ca="1" si="30"/>
        <v>11</v>
      </c>
      <c r="I310" s="26">
        <f t="shared" si="27"/>
        <v>120000</v>
      </c>
      <c r="J310" s="33">
        <f t="shared" si="31"/>
        <v>6.5087274004804376</v>
      </c>
      <c r="K310" s="14">
        <f t="shared" ca="1" si="28"/>
        <v>104563.62997597811</v>
      </c>
    </row>
    <row r="311" spans="6:11" x14ac:dyDescent="0.3">
      <c r="F311" s="13">
        <f t="shared" ca="1" si="26"/>
        <v>3</v>
      </c>
      <c r="G311" s="14">
        <f t="shared" ca="1" si="29"/>
        <v>100000</v>
      </c>
      <c r="H311" s="14">
        <f t="shared" ca="1" si="30"/>
        <v>8</v>
      </c>
      <c r="I311" s="26">
        <f t="shared" si="27"/>
        <v>120000</v>
      </c>
      <c r="J311" s="33">
        <f t="shared" si="31"/>
        <v>7.1329702641728829</v>
      </c>
      <c r="K311" s="14">
        <f t="shared" ca="1" si="28"/>
        <v>-33297.026417288289</v>
      </c>
    </row>
    <row r="312" spans="6:11" x14ac:dyDescent="0.3">
      <c r="F312" s="13">
        <f t="shared" ca="1" si="26"/>
        <v>2</v>
      </c>
      <c r="G312" s="14">
        <f t="shared" ca="1" si="29"/>
        <v>75000</v>
      </c>
      <c r="H312" s="14">
        <f t="shared" ca="1" si="30"/>
        <v>10</v>
      </c>
      <c r="I312" s="26">
        <f t="shared" si="27"/>
        <v>120000</v>
      </c>
      <c r="J312" s="33">
        <f t="shared" si="31"/>
        <v>6.3309476321775655</v>
      </c>
      <c r="K312" s="14">
        <f t="shared" ca="1" si="28"/>
        <v>155178.92758668261</v>
      </c>
    </row>
    <row r="313" spans="6:11" x14ac:dyDescent="0.3">
      <c r="F313" s="13">
        <f t="shared" ca="1" si="26"/>
        <v>1</v>
      </c>
      <c r="G313" s="14">
        <f t="shared" ca="1" si="29"/>
        <v>50000</v>
      </c>
      <c r="H313" s="14">
        <f t="shared" ca="1" si="30"/>
        <v>11</v>
      </c>
      <c r="I313" s="26">
        <f t="shared" si="27"/>
        <v>120000</v>
      </c>
      <c r="J313" s="33">
        <f t="shared" si="31"/>
        <v>6.4076754315098174</v>
      </c>
      <c r="K313" s="14">
        <f t="shared" ca="1" si="28"/>
        <v>109616.22842450911</v>
      </c>
    </row>
    <row r="314" spans="6:11" x14ac:dyDescent="0.3">
      <c r="F314" s="13">
        <f t="shared" ca="1" si="26"/>
        <v>3</v>
      </c>
      <c r="G314" s="14">
        <f t="shared" ca="1" si="29"/>
        <v>100000</v>
      </c>
      <c r="H314" s="14">
        <f t="shared" ca="1" si="30"/>
        <v>8</v>
      </c>
      <c r="I314" s="26">
        <f t="shared" si="27"/>
        <v>120000</v>
      </c>
      <c r="J314" s="33">
        <f t="shared" si="31"/>
        <v>5.659196513025659</v>
      </c>
      <c r="K314" s="14">
        <f t="shared" ca="1" si="28"/>
        <v>114080.34869743409</v>
      </c>
    </row>
    <row r="315" spans="6:11" x14ac:dyDescent="0.3">
      <c r="F315" s="13">
        <f t="shared" ca="1" si="26"/>
        <v>3</v>
      </c>
      <c r="G315" s="14">
        <f t="shared" ca="1" si="29"/>
        <v>100000</v>
      </c>
      <c r="H315" s="14">
        <f t="shared" ca="1" si="30"/>
        <v>8</v>
      </c>
      <c r="I315" s="26">
        <f t="shared" si="27"/>
        <v>120000</v>
      </c>
      <c r="J315" s="33">
        <f t="shared" si="31"/>
        <v>6.4749975435459275</v>
      </c>
      <c r="K315" s="14">
        <f t="shared" ca="1" si="28"/>
        <v>32500.245645407238</v>
      </c>
    </row>
    <row r="316" spans="6:11" x14ac:dyDescent="0.3">
      <c r="F316" s="13">
        <f t="shared" ca="1" si="26"/>
        <v>1</v>
      </c>
      <c r="G316" s="14">
        <f t="shared" ca="1" si="29"/>
        <v>50000</v>
      </c>
      <c r="H316" s="14">
        <f t="shared" ca="1" si="30"/>
        <v>11</v>
      </c>
      <c r="I316" s="26">
        <f t="shared" si="27"/>
        <v>120000</v>
      </c>
      <c r="J316" s="33">
        <f t="shared" si="31"/>
        <v>5.6530845543720769</v>
      </c>
      <c r="K316" s="14">
        <f t="shared" ca="1" si="28"/>
        <v>147345.77228139614</v>
      </c>
    </row>
    <row r="317" spans="6:11" x14ac:dyDescent="0.3">
      <c r="F317" s="13">
        <f t="shared" ca="1" si="26"/>
        <v>3</v>
      </c>
      <c r="G317" s="14">
        <f t="shared" ca="1" si="29"/>
        <v>100000</v>
      </c>
      <c r="H317" s="14">
        <f t="shared" ca="1" si="30"/>
        <v>8</v>
      </c>
      <c r="I317" s="26">
        <f t="shared" si="27"/>
        <v>120000</v>
      </c>
      <c r="J317" s="33">
        <f t="shared" si="31"/>
        <v>6.3906692608975044</v>
      </c>
      <c r="K317" s="14">
        <f t="shared" ca="1" si="28"/>
        <v>40933.073910249572</v>
      </c>
    </row>
    <row r="318" spans="6:11" x14ac:dyDescent="0.3">
      <c r="F318" s="13">
        <f t="shared" ca="1" si="26"/>
        <v>3</v>
      </c>
      <c r="G318" s="14">
        <f t="shared" ca="1" si="29"/>
        <v>100000</v>
      </c>
      <c r="H318" s="14">
        <f t="shared" ca="1" si="30"/>
        <v>8</v>
      </c>
      <c r="I318" s="26">
        <f t="shared" si="27"/>
        <v>120000</v>
      </c>
      <c r="J318" s="33">
        <f t="shared" si="31"/>
        <v>7.0078637570005275</v>
      </c>
      <c r="K318" s="14">
        <f t="shared" ca="1" si="28"/>
        <v>-20786.375700052755</v>
      </c>
    </row>
    <row r="319" spans="6:11" x14ac:dyDescent="0.3">
      <c r="F319" s="13">
        <f t="shared" ca="1" si="26"/>
        <v>1</v>
      </c>
      <c r="G319" s="14">
        <f t="shared" ca="1" si="29"/>
        <v>50000</v>
      </c>
      <c r="H319" s="14">
        <f t="shared" ca="1" si="30"/>
        <v>11</v>
      </c>
      <c r="I319" s="26">
        <f t="shared" si="27"/>
        <v>120000</v>
      </c>
      <c r="J319" s="33">
        <f t="shared" si="31"/>
        <v>7.0997437072205685</v>
      </c>
      <c r="K319" s="14">
        <f t="shared" ca="1" si="28"/>
        <v>75012.814638971584</v>
      </c>
    </row>
    <row r="320" spans="6:11" x14ac:dyDescent="0.3">
      <c r="F320" s="13">
        <f t="shared" ca="1" si="26"/>
        <v>1</v>
      </c>
      <c r="G320" s="14">
        <f t="shared" ca="1" si="29"/>
        <v>50000</v>
      </c>
      <c r="H320" s="14">
        <f t="shared" ca="1" si="30"/>
        <v>11</v>
      </c>
      <c r="I320" s="26">
        <f t="shared" si="27"/>
        <v>120000</v>
      </c>
      <c r="J320" s="33">
        <f t="shared" si="31"/>
        <v>6.1610878351315508</v>
      </c>
      <c r="K320" s="14">
        <f t="shared" ca="1" si="28"/>
        <v>121945.60824342247</v>
      </c>
    </row>
    <row r="321" spans="6:11" x14ac:dyDescent="0.3">
      <c r="F321" s="13">
        <f t="shared" ca="1" si="26"/>
        <v>2</v>
      </c>
      <c r="G321" s="14">
        <f t="shared" ca="1" si="29"/>
        <v>75000</v>
      </c>
      <c r="H321" s="14">
        <f t="shared" ca="1" si="30"/>
        <v>10</v>
      </c>
      <c r="I321" s="26">
        <f t="shared" si="27"/>
        <v>120000</v>
      </c>
      <c r="J321" s="33">
        <f t="shared" si="31"/>
        <v>6.2601997676730043</v>
      </c>
      <c r="K321" s="14">
        <f t="shared" ca="1" si="28"/>
        <v>160485.01742452465</v>
      </c>
    </row>
    <row r="322" spans="6:11" x14ac:dyDescent="0.3">
      <c r="F322" s="13">
        <f t="shared" ca="1" si="26"/>
        <v>1</v>
      </c>
      <c r="G322" s="14">
        <f t="shared" ca="1" si="29"/>
        <v>50000</v>
      </c>
      <c r="H322" s="14">
        <f t="shared" ca="1" si="30"/>
        <v>11</v>
      </c>
      <c r="I322" s="26">
        <f t="shared" si="27"/>
        <v>120000</v>
      </c>
      <c r="J322" s="33">
        <f t="shared" si="31"/>
        <v>6.4670065960158318</v>
      </c>
      <c r="K322" s="14">
        <f t="shared" ca="1" si="28"/>
        <v>106649.6701992084</v>
      </c>
    </row>
    <row r="323" spans="6:11" x14ac:dyDescent="0.3">
      <c r="F323" s="13">
        <f t="shared" ca="1" si="26"/>
        <v>3</v>
      </c>
      <c r="G323" s="14">
        <f t="shared" ca="1" si="29"/>
        <v>100000</v>
      </c>
      <c r="H323" s="14">
        <f t="shared" ca="1" si="30"/>
        <v>8</v>
      </c>
      <c r="I323" s="26">
        <f t="shared" si="27"/>
        <v>120000</v>
      </c>
      <c r="J323" s="33">
        <f t="shared" si="31"/>
        <v>6.5053595959863664</v>
      </c>
      <c r="K323" s="14">
        <f t="shared" ca="1" si="28"/>
        <v>29464.040401363367</v>
      </c>
    </row>
    <row r="324" spans="6:11" x14ac:dyDescent="0.3">
      <c r="F324" s="13">
        <f t="shared" ca="1" si="26"/>
        <v>3</v>
      </c>
      <c r="G324" s="14">
        <f t="shared" ca="1" si="29"/>
        <v>100000</v>
      </c>
      <c r="H324" s="14">
        <f t="shared" ca="1" si="30"/>
        <v>8</v>
      </c>
      <c r="I324" s="26">
        <f t="shared" si="27"/>
        <v>120000</v>
      </c>
      <c r="J324" s="33">
        <f t="shared" si="31"/>
        <v>7.2369131541242488</v>
      </c>
      <c r="K324" s="14">
        <f t="shared" ca="1" si="28"/>
        <v>-43691.315412424883</v>
      </c>
    </row>
    <row r="325" spans="6:11" x14ac:dyDescent="0.3">
      <c r="F325" s="13">
        <f t="shared" ref="F325:F388" ca="1" si="32">RANDBETWEEN(1,3)</f>
        <v>2</v>
      </c>
      <c r="G325" s="14">
        <f t="shared" ca="1" si="29"/>
        <v>75000</v>
      </c>
      <c r="H325" s="14">
        <f t="shared" ca="1" si="30"/>
        <v>10</v>
      </c>
      <c r="I325" s="26">
        <f t="shared" ref="I325:I388" si="33">$D$19</f>
        <v>120000</v>
      </c>
      <c r="J325" s="33">
        <f t="shared" si="31"/>
        <v>6.084781397095413</v>
      </c>
      <c r="K325" s="14">
        <f t="shared" ref="K325:K388" ca="1" si="34">G325*(H325-J325)-I325</f>
        <v>173641.39521784405</v>
      </c>
    </row>
    <row r="326" spans="6:11" x14ac:dyDescent="0.3">
      <c r="F326" s="13">
        <f t="shared" ca="1" si="32"/>
        <v>1</v>
      </c>
      <c r="G326" s="14">
        <f t="shared" ca="1" si="29"/>
        <v>50000</v>
      </c>
      <c r="H326" s="14">
        <f t="shared" ca="1" si="30"/>
        <v>11</v>
      </c>
      <c r="I326" s="26">
        <f t="shared" si="33"/>
        <v>120000</v>
      </c>
      <c r="J326" s="33">
        <f t="shared" si="31"/>
        <v>6.4738340387416553</v>
      </c>
      <c r="K326" s="14">
        <f t="shared" ca="1" si="34"/>
        <v>106308.29806291722</v>
      </c>
    </row>
    <row r="327" spans="6:11" x14ac:dyDescent="0.3">
      <c r="F327" s="13">
        <f t="shared" ca="1" si="32"/>
        <v>2</v>
      </c>
      <c r="G327" s="14">
        <f t="shared" ca="1" si="29"/>
        <v>75000</v>
      </c>
      <c r="H327" s="14">
        <f t="shared" ca="1" si="30"/>
        <v>10</v>
      </c>
      <c r="I327" s="26">
        <f t="shared" si="33"/>
        <v>120000</v>
      </c>
      <c r="J327" s="33">
        <f t="shared" si="31"/>
        <v>6.263248954715591</v>
      </c>
      <c r="K327" s="14">
        <f t="shared" ca="1" si="34"/>
        <v>160256.3283963307</v>
      </c>
    </row>
    <row r="328" spans="6:11" x14ac:dyDescent="0.3">
      <c r="F328" s="13">
        <f t="shared" ca="1" si="32"/>
        <v>3</v>
      </c>
      <c r="G328" s="14">
        <f t="shared" ca="1" si="29"/>
        <v>100000</v>
      </c>
      <c r="H328" s="14">
        <f t="shared" ca="1" si="30"/>
        <v>8</v>
      </c>
      <c r="I328" s="26">
        <f t="shared" si="33"/>
        <v>120000</v>
      </c>
      <c r="J328" s="33">
        <f t="shared" si="31"/>
        <v>6.7745440466782387</v>
      </c>
      <c r="K328" s="14">
        <f t="shared" ca="1" si="34"/>
        <v>2545.5953321761335</v>
      </c>
    </row>
    <row r="329" spans="6:11" x14ac:dyDescent="0.3">
      <c r="F329" s="13">
        <f t="shared" ca="1" si="32"/>
        <v>1</v>
      </c>
      <c r="G329" s="14">
        <f t="shared" ca="1" si="29"/>
        <v>50000</v>
      </c>
      <c r="H329" s="14">
        <f t="shared" ca="1" si="30"/>
        <v>11</v>
      </c>
      <c r="I329" s="26">
        <f t="shared" si="33"/>
        <v>120000</v>
      </c>
      <c r="J329" s="33">
        <f t="shared" si="31"/>
        <v>6.3630103548914407</v>
      </c>
      <c r="K329" s="14">
        <f t="shared" ca="1" si="34"/>
        <v>111849.48225542795</v>
      </c>
    </row>
    <row r="330" spans="6:11" x14ac:dyDescent="0.3">
      <c r="F330" s="13">
        <f t="shared" ca="1" si="32"/>
        <v>3</v>
      </c>
      <c r="G330" s="14">
        <f t="shared" ca="1" si="29"/>
        <v>100000</v>
      </c>
      <c r="H330" s="14">
        <f t="shared" ca="1" si="30"/>
        <v>8</v>
      </c>
      <c r="I330" s="26">
        <f t="shared" si="33"/>
        <v>120000</v>
      </c>
      <c r="J330" s="33">
        <f t="shared" si="31"/>
        <v>6.3911070847870697</v>
      </c>
      <c r="K330" s="14">
        <f t="shared" ca="1" si="34"/>
        <v>40889.291521293024</v>
      </c>
    </row>
    <row r="331" spans="6:11" x14ac:dyDescent="0.3">
      <c r="F331" s="13">
        <f t="shared" ca="1" si="32"/>
        <v>1</v>
      </c>
      <c r="G331" s="14">
        <f t="shared" ca="1" si="29"/>
        <v>50000</v>
      </c>
      <c r="H331" s="14">
        <f t="shared" ca="1" si="30"/>
        <v>11</v>
      </c>
      <c r="I331" s="26">
        <f t="shared" si="33"/>
        <v>120000</v>
      </c>
      <c r="J331" s="33">
        <f t="shared" si="31"/>
        <v>7.0585124139454587</v>
      </c>
      <c r="K331" s="14">
        <f t="shared" ca="1" si="34"/>
        <v>77074.379302727059</v>
      </c>
    </row>
    <row r="332" spans="6:11" x14ac:dyDescent="0.3">
      <c r="F332" s="13">
        <f t="shared" ca="1" si="32"/>
        <v>2</v>
      </c>
      <c r="G332" s="14">
        <f t="shared" ca="1" si="29"/>
        <v>75000</v>
      </c>
      <c r="H332" s="14">
        <f t="shared" ca="1" si="30"/>
        <v>10</v>
      </c>
      <c r="I332" s="26">
        <f t="shared" si="33"/>
        <v>120000</v>
      </c>
      <c r="J332" s="33">
        <f t="shared" si="31"/>
        <v>6.6381699752223202</v>
      </c>
      <c r="K332" s="14">
        <f t="shared" ca="1" si="34"/>
        <v>132137.251858326</v>
      </c>
    </row>
    <row r="333" spans="6:11" x14ac:dyDescent="0.3">
      <c r="F333" s="13">
        <f t="shared" ca="1" si="32"/>
        <v>3</v>
      </c>
      <c r="G333" s="14">
        <f t="shared" ca="1" si="29"/>
        <v>100000</v>
      </c>
      <c r="H333" s="14">
        <f t="shared" ca="1" si="30"/>
        <v>8</v>
      </c>
      <c r="I333" s="26">
        <f t="shared" si="33"/>
        <v>120000</v>
      </c>
      <c r="J333" s="33">
        <f t="shared" si="31"/>
        <v>7.2459245277543296</v>
      </c>
      <c r="K333" s="14">
        <f t="shared" ca="1" si="34"/>
        <v>-44592.452775432961</v>
      </c>
    </row>
    <row r="334" spans="6:11" x14ac:dyDescent="0.3">
      <c r="F334" s="13">
        <f t="shared" ca="1" si="32"/>
        <v>2</v>
      </c>
      <c r="G334" s="14">
        <f t="shared" ca="1" si="29"/>
        <v>75000</v>
      </c>
      <c r="H334" s="14">
        <f t="shared" ca="1" si="30"/>
        <v>10</v>
      </c>
      <c r="I334" s="26">
        <f t="shared" si="33"/>
        <v>120000</v>
      </c>
      <c r="J334" s="33">
        <f t="shared" si="31"/>
        <v>6.8595468427689017</v>
      </c>
      <c r="K334" s="14">
        <f t="shared" ca="1" si="34"/>
        <v>115533.98679233238</v>
      </c>
    </row>
    <row r="335" spans="6:11" x14ac:dyDescent="0.3">
      <c r="F335" s="13">
        <f t="shared" ca="1" si="32"/>
        <v>1</v>
      </c>
      <c r="G335" s="14">
        <f t="shared" ca="1" si="29"/>
        <v>50000</v>
      </c>
      <c r="H335" s="14">
        <f t="shared" ca="1" si="30"/>
        <v>11</v>
      </c>
      <c r="I335" s="26">
        <f t="shared" si="33"/>
        <v>120000</v>
      </c>
      <c r="J335" s="33">
        <f t="shared" si="31"/>
        <v>6.3186834325391867</v>
      </c>
      <c r="K335" s="14">
        <f t="shared" ca="1" si="34"/>
        <v>114065.82837304065</v>
      </c>
    </row>
    <row r="336" spans="6:11" x14ac:dyDescent="0.3">
      <c r="F336" s="13">
        <f t="shared" ca="1" si="32"/>
        <v>1</v>
      </c>
      <c r="G336" s="14">
        <f t="shared" ca="1" si="29"/>
        <v>50000</v>
      </c>
      <c r="H336" s="14">
        <f t="shared" ca="1" si="30"/>
        <v>11</v>
      </c>
      <c r="I336" s="26">
        <f t="shared" si="33"/>
        <v>120000</v>
      </c>
      <c r="J336" s="33">
        <f t="shared" si="31"/>
        <v>7.0197309815491593</v>
      </c>
      <c r="K336" s="14">
        <f t="shared" ca="1" si="34"/>
        <v>79013.450922542048</v>
      </c>
    </row>
    <row r="337" spans="6:11" x14ac:dyDescent="0.3">
      <c r="F337" s="13">
        <f t="shared" ca="1" si="32"/>
        <v>2</v>
      </c>
      <c r="G337" s="14">
        <f t="shared" ca="1" si="29"/>
        <v>75000</v>
      </c>
      <c r="H337" s="14">
        <f t="shared" ca="1" si="30"/>
        <v>10</v>
      </c>
      <c r="I337" s="26">
        <f t="shared" si="33"/>
        <v>120000</v>
      </c>
      <c r="J337" s="33">
        <f t="shared" si="31"/>
        <v>6.8889749969894467</v>
      </c>
      <c r="K337" s="14">
        <f t="shared" ca="1" si="34"/>
        <v>113326.8752257915</v>
      </c>
    </row>
    <row r="338" spans="6:11" x14ac:dyDescent="0.3">
      <c r="F338" s="13">
        <f t="shared" ca="1" si="32"/>
        <v>2</v>
      </c>
      <c r="G338" s="14">
        <f t="shared" ca="1" si="29"/>
        <v>75000</v>
      </c>
      <c r="H338" s="14">
        <f t="shared" ca="1" si="30"/>
        <v>10</v>
      </c>
      <c r="I338" s="26">
        <f t="shared" si="33"/>
        <v>120000</v>
      </c>
      <c r="J338" s="33">
        <f t="shared" si="31"/>
        <v>6.5572349896896558</v>
      </c>
      <c r="K338" s="14">
        <f t="shared" ca="1" si="34"/>
        <v>138207.37577327582</v>
      </c>
    </row>
    <row r="339" spans="6:11" x14ac:dyDescent="0.3">
      <c r="F339" s="13">
        <f t="shared" ca="1" si="32"/>
        <v>3</v>
      </c>
      <c r="G339" s="14">
        <f t="shared" ca="1" si="29"/>
        <v>100000</v>
      </c>
      <c r="H339" s="14">
        <f t="shared" ca="1" si="30"/>
        <v>8</v>
      </c>
      <c r="I339" s="26">
        <f t="shared" si="33"/>
        <v>120000</v>
      </c>
      <c r="J339" s="33">
        <f t="shared" si="31"/>
        <v>6.8966568778075077</v>
      </c>
      <c r="K339" s="14">
        <f t="shared" ca="1" si="34"/>
        <v>-9665.6877807507699</v>
      </c>
    </row>
    <row r="340" spans="6:11" x14ac:dyDescent="0.3">
      <c r="F340" s="13">
        <f t="shared" ca="1" si="32"/>
        <v>2</v>
      </c>
      <c r="G340" s="14">
        <f t="shared" ca="1" si="29"/>
        <v>75000</v>
      </c>
      <c r="H340" s="14">
        <f t="shared" ca="1" si="30"/>
        <v>10</v>
      </c>
      <c r="I340" s="26">
        <f t="shared" si="33"/>
        <v>120000</v>
      </c>
      <c r="J340" s="33">
        <f t="shared" si="31"/>
        <v>6.5919875085707869</v>
      </c>
      <c r="K340" s="14">
        <f t="shared" ca="1" si="34"/>
        <v>135600.93685719097</v>
      </c>
    </row>
    <row r="341" spans="6:11" x14ac:dyDescent="0.3">
      <c r="F341" s="13">
        <f t="shared" ca="1" si="32"/>
        <v>3</v>
      </c>
      <c r="G341" s="14">
        <f t="shared" ca="1" si="29"/>
        <v>100000</v>
      </c>
      <c r="H341" s="14">
        <f t="shared" ca="1" si="30"/>
        <v>8</v>
      </c>
      <c r="I341" s="26">
        <f t="shared" si="33"/>
        <v>120000</v>
      </c>
      <c r="J341" s="33">
        <f t="shared" si="31"/>
        <v>6.4952507372861286</v>
      </c>
      <c r="K341" s="14">
        <f t="shared" ca="1" si="34"/>
        <v>30474.926271387143</v>
      </c>
    </row>
    <row r="342" spans="6:11" x14ac:dyDescent="0.3">
      <c r="F342" s="13">
        <f t="shared" ca="1" si="32"/>
        <v>3</v>
      </c>
      <c r="G342" s="14">
        <f t="shared" ca="1" si="29"/>
        <v>100000</v>
      </c>
      <c r="H342" s="14">
        <f t="shared" ca="1" si="30"/>
        <v>8</v>
      </c>
      <c r="I342" s="26">
        <f t="shared" si="33"/>
        <v>120000</v>
      </c>
      <c r="J342" s="33">
        <f t="shared" si="31"/>
        <v>6.4343082735010526</v>
      </c>
      <c r="K342" s="14">
        <f t="shared" ca="1" si="34"/>
        <v>36569.172649894725</v>
      </c>
    </row>
    <row r="343" spans="6:11" x14ac:dyDescent="0.3">
      <c r="F343" s="13">
        <f t="shared" ca="1" si="32"/>
        <v>3</v>
      </c>
      <c r="G343" s="14">
        <f t="shared" ca="1" si="29"/>
        <v>100000</v>
      </c>
      <c r="H343" s="14">
        <f t="shared" ca="1" si="30"/>
        <v>8</v>
      </c>
      <c r="I343" s="26">
        <f t="shared" si="33"/>
        <v>120000</v>
      </c>
      <c r="J343" s="33">
        <f t="shared" si="31"/>
        <v>6.634503972603035</v>
      </c>
      <c r="K343" s="14">
        <f t="shared" ca="1" si="34"/>
        <v>16549.602739696507</v>
      </c>
    </row>
    <row r="344" spans="6:11" x14ac:dyDescent="0.3">
      <c r="F344" s="13">
        <f t="shared" ca="1" si="32"/>
        <v>2</v>
      </c>
      <c r="G344" s="14">
        <f t="shared" ca="1" si="29"/>
        <v>75000</v>
      </c>
      <c r="H344" s="14">
        <f t="shared" ca="1" si="30"/>
        <v>10</v>
      </c>
      <c r="I344" s="26">
        <f t="shared" si="33"/>
        <v>120000</v>
      </c>
      <c r="J344" s="33">
        <f t="shared" si="31"/>
        <v>5.9390398349690816</v>
      </c>
      <c r="K344" s="14">
        <f t="shared" ca="1" si="34"/>
        <v>184572.01237731887</v>
      </c>
    </row>
    <row r="345" spans="6:11" x14ac:dyDescent="0.3">
      <c r="F345" s="13">
        <f t="shared" ca="1" si="32"/>
        <v>3</v>
      </c>
      <c r="G345" s="14">
        <f t="shared" ca="1" si="29"/>
        <v>100000</v>
      </c>
      <c r="H345" s="14">
        <f t="shared" ca="1" si="30"/>
        <v>8</v>
      </c>
      <c r="I345" s="26">
        <f t="shared" si="33"/>
        <v>120000</v>
      </c>
      <c r="J345" s="33">
        <f t="shared" si="31"/>
        <v>6.7053433632958459</v>
      </c>
      <c r="K345" s="14">
        <f t="shared" ca="1" si="34"/>
        <v>9465.663670415408</v>
      </c>
    </row>
    <row r="346" spans="6:11" x14ac:dyDescent="0.3">
      <c r="F346" s="13">
        <f t="shared" ca="1" si="32"/>
        <v>2</v>
      </c>
      <c r="G346" s="14">
        <f t="shared" ca="1" si="29"/>
        <v>75000</v>
      </c>
      <c r="H346" s="14">
        <f t="shared" ca="1" si="30"/>
        <v>10</v>
      </c>
      <c r="I346" s="26">
        <f t="shared" si="33"/>
        <v>120000</v>
      </c>
      <c r="J346" s="33">
        <f t="shared" si="31"/>
        <v>6.3768607693234065</v>
      </c>
      <c r="K346" s="14">
        <f t="shared" ca="1" si="34"/>
        <v>151735.44230074453</v>
      </c>
    </row>
    <row r="347" spans="6:11" x14ac:dyDescent="0.3">
      <c r="F347" s="13">
        <f t="shared" ca="1" si="32"/>
        <v>3</v>
      </c>
      <c r="G347" s="14">
        <f t="shared" ca="1" si="29"/>
        <v>100000</v>
      </c>
      <c r="H347" s="14">
        <f t="shared" ca="1" si="30"/>
        <v>8</v>
      </c>
      <c r="I347" s="26">
        <f t="shared" si="33"/>
        <v>120000</v>
      </c>
      <c r="J347" s="33">
        <f t="shared" si="31"/>
        <v>6.0490356253236239</v>
      </c>
      <c r="K347" s="14">
        <f t="shared" ca="1" si="34"/>
        <v>75096.437467637617</v>
      </c>
    </row>
    <row r="348" spans="6:11" x14ac:dyDescent="0.3">
      <c r="F348" s="13">
        <f t="shared" ca="1" si="32"/>
        <v>1</v>
      </c>
      <c r="G348" s="14">
        <f t="shared" ca="1" si="29"/>
        <v>50000</v>
      </c>
      <c r="H348" s="14">
        <f t="shared" ca="1" si="30"/>
        <v>11</v>
      </c>
      <c r="I348" s="26">
        <f t="shared" si="33"/>
        <v>120000</v>
      </c>
      <c r="J348" s="33">
        <f t="shared" si="31"/>
        <v>6.119609809073502</v>
      </c>
      <c r="K348" s="14">
        <f t="shared" ca="1" si="34"/>
        <v>124019.5095463249</v>
      </c>
    </row>
    <row r="349" spans="6:11" x14ac:dyDescent="0.3">
      <c r="F349" s="13">
        <f t="shared" ca="1" si="32"/>
        <v>2</v>
      </c>
      <c r="G349" s="14">
        <f t="shared" ca="1" si="29"/>
        <v>75000</v>
      </c>
      <c r="H349" s="14">
        <f t="shared" ca="1" si="30"/>
        <v>10</v>
      </c>
      <c r="I349" s="26">
        <f t="shared" si="33"/>
        <v>120000</v>
      </c>
      <c r="J349" s="33">
        <f t="shared" si="31"/>
        <v>6.7135507798248559</v>
      </c>
      <c r="K349" s="14">
        <f t="shared" ca="1" si="34"/>
        <v>126483.6915131358</v>
      </c>
    </row>
    <row r="350" spans="6:11" x14ac:dyDescent="0.3">
      <c r="F350" s="13">
        <f t="shared" ca="1" si="32"/>
        <v>3</v>
      </c>
      <c r="G350" s="14">
        <f t="shared" ca="1" si="29"/>
        <v>100000</v>
      </c>
      <c r="H350" s="14">
        <f t="shared" ca="1" si="30"/>
        <v>8</v>
      </c>
      <c r="I350" s="26">
        <f t="shared" si="33"/>
        <v>120000</v>
      </c>
      <c r="J350" s="33">
        <f t="shared" si="31"/>
        <v>6.3645968983822634</v>
      </c>
      <c r="K350" s="14">
        <f t="shared" ca="1" si="34"/>
        <v>43540.310161773668</v>
      </c>
    </row>
    <row r="351" spans="6:11" x14ac:dyDescent="0.3">
      <c r="F351" s="13">
        <f t="shared" ca="1" si="32"/>
        <v>1</v>
      </c>
      <c r="G351" s="14">
        <f t="shared" ca="1" si="29"/>
        <v>50000</v>
      </c>
      <c r="H351" s="14">
        <f t="shared" ca="1" si="30"/>
        <v>11</v>
      </c>
      <c r="I351" s="26">
        <f t="shared" si="33"/>
        <v>120000</v>
      </c>
      <c r="J351" s="33">
        <f t="shared" si="31"/>
        <v>6.2182571190646332</v>
      </c>
      <c r="K351" s="14">
        <f t="shared" ca="1" si="34"/>
        <v>119087.14404676834</v>
      </c>
    </row>
    <row r="352" spans="6:11" x14ac:dyDescent="0.3">
      <c r="F352" s="13">
        <f t="shared" ca="1" si="32"/>
        <v>2</v>
      </c>
      <c r="G352" s="14">
        <f t="shared" ca="1" si="29"/>
        <v>75000</v>
      </c>
      <c r="H352" s="14">
        <f t="shared" ca="1" si="30"/>
        <v>10</v>
      </c>
      <c r="I352" s="26">
        <f t="shared" si="33"/>
        <v>120000</v>
      </c>
      <c r="J352" s="33">
        <f t="shared" si="31"/>
        <v>6.6092471094814957</v>
      </c>
      <c r="K352" s="14">
        <f t="shared" ca="1" si="34"/>
        <v>134306.46678888783</v>
      </c>
    </row>
    <row r="353" spans="6:11" x14ac:dyDescent="0.3">
      <c r="F353" s="13">
        <f t="shared" ca="1" si="32"/>
        <v>1</v>
      </c>
      <c r="G353" s="14">
        <f t="shared" ca="1" si="29"/>
        <v>50000</v>
      </c>
      <c r="H353" s="14">
        <f t="shared" ca="1" si="30"/>
        <v>11</v>
      </c>
      <c r="I353" s="26">
        <f t="shared" si="33"/>
        <v>120000</v>
      </c>
      <c r="J353" s="33">
        <f t="shared" si="31"/>
        <v>6.7581844178445394</v>
      </c>
      <c r="K353" s="14">
        <f t="shared" ca="1" si="34"/>
        <v>92090.779107773036</v>
      </c>
    </row>
    <row r="354" spans="6:11" x14ac:dyDescent="0.3">
      <c r="F354" s="13">
        <f t="shared" ca="1" si="32"/>
        <v>3</v>
      </c>
      <c r="G354" s="14">
        <f t="shared" ca="1" si="29"/>
        <v>100000</v>
      </c>
      <c r="H354" s="14">
        <f t="shared" ca="1" si="30"/>
        <v>8</v>
      </c>
      <c r="I354" s="26">
        <f t="shared" si="33"/>
        <v>120000</v>
      </c>
      <c r="J354" s="33">
        <f t="shared" si="31"/>
        <v>6.2354473551214609</v>
      </c>
      <c r="K354" s="14">
        <f t="shared" ca="1" si="34"/>
        <v>56455.264487853914</v>
      </c>
    </row>
    <row r="355" spans="6:11" x14ac:dyDescent="0.3">
      <c r="F355" s="13">
        <f t="shared" ca="1" si="32"/>
        <v>3</v>
      </c>
      <c r="G355" s="14">
        <f t="shared" ca="1" si="29"/>
        <v>100000</v>
      </c>
      <c r="H355" s="14">
        <f t="shared" ca="1" si="30"/>
        <v>8</v>
      </c>
      <c r="I355" s="26">
        <f t="shared" si="33"/>
        <v>120000</v>
      </c>
      <c r="J355" s="33">
        <f t="shared" si="31"/>
        <v>6.5449696864703544</v>
      </c>
      <c r="K355" s="14">
        <f t="shared" ca="1" si="34"/>
        <v>25503.03135296455</v>
      </c>
    </row>
    <row r="356" spans="6:11" x14ac:dyDescent="0.3">
      <c r="F356" s="13">
        <f t="shared" ca="1" si="32"/>
        <v>2</v>
      </c>
      <c r="G356" s="14">
        <f t="shared" ca="1" si="29"/>
        <v>75000</v>
      </c>
      <c r="H356" s="14">
        <f t="shared" ca="1" si="30"/>
        <v>10</v>
      </c>
      <c r="I356" s="26">
        <f t="shared" si="33"/>
        <v>120000</v>
      </c>
      <c r="J356" s="33">
        <f t="shared" si="31"/>
        <v>5.8698286054632725</v>
      </c>
      <c r="K356" s="14">
        <f t="shared" ca="1" si="34"/>
        <v>189762.85459025454</v>
      </c>
    </row>
    <row r="357" spans="6:11" x14ac:dyDescent="0.3">
      <c r="F357" s="13">
        <f t="shared" ca="1" si="32"/>
        <v>1</v>
      </c>
      <c r="G357" s="14">
        <f t="shared" ca="1" si="29"/>
        <v>50000</v>
      </c>
      <c r="H357" s="14">
        <f t="shared" ca="1" si="30"/>
        <v>11</v>
      </c>
      <c r="I357" s="26">
        <f t="shared" si="33"/>
        <v>120000</v>
      </c>
      <c r="J357" s="33">
        <f t="shared" si="31"/>
        <v>6.5334670425572634</v>
      </c>
      <c r="K357" s="14">
        <f t="shared" ca="1" si="34"/>
        <v>103326.64787213682</v>
      </c>
    </row>
    <row r="358" spans="6:11" x14ac:dyDescent="0.3">
      <c r="F358" s="13">
        <f t="shared" ca="1" si="32"/>
        <v>1</v>
      </c>
      <c r="G358" s="14">
        <f t="shared" ca="1" si="29"/>
        <v>50000</v>
      </c>
      <c r="H358" s="14">
        <f t="shared" ca="1" si="30"/>
        <v>11</v>
      </c>
      <c r="I358" s="26">
        <f t="shared" si="33"/>
        <v>120000</v>
      </c>
      <c r="J358" s="33">
        <f t="shared" si="31"/>
        <v>5.9926650668104893</v>
      </c>
      <c r="K358" s="14">
        <f t="shared" ca="1" si="34"/>
        <v>130366.74665947552</v>
      </c>
    </row>
    <row r="359" spans="6:11" x14ac:dyDescent="0.3">
      <c r="F359" s="13">
        <f t="shared" ca="1" si="32"/>
        <v>2</v>
      </c>
      <c r="G359" s="14">
        <f t="shared" ca="1" si="29"/>
        <v>75000</v>
      </c>
      <c r="H359" s="14">
        <f t="shared" ca="1" si="30"/>
        <v>10</v>
      </c>
      <c r="I359" s="26">
        <f t="shared" si="33"/>
        <v>120000</v>
      </c>
      <c r="J359" s="33">
        <f t="shared" si="31"/>
        <v>6.7343276008449244</v>
      </c>
      <c r="K359" s="14">
        <f t="shared" ca="1" si="34"/>
        <v>124925.42993663068</v>
      </c>
    </row>
    <row r="360" spans="6:11" x14ac:dyDescent="0.3">
      <c r="F360" s="13">
        <f t="shared" ca="1" si="32"/>
        <v>2</v>
      </c>
      <c r="G360" s="14">
        <f t="shared" ref="G360:G423" ca="1" si="35">VLOOKUP(F360,$B$5:$D$7,3,FALSE)</f>
        <v>75000</v>
      </c>
      <c r="H360" s="14">
        <f t="shared" ref="H360:H423" ca="1" si="36">VLOOKUP(F360,$B$12:$D$14,3,FALSE)</f>
        <v>10</v>
      </c>
      <c r="I360" s="26">
        <f t="shared" si="33"/>
        <v>120000</v>
      </c>
      <c r="J360" s="33">
        <f t="shared" si="31"/>
        <v>6.9885494861671091</v>
      </c>
      <c r="K360" s="14">
        <f t="shared" ca="1" si="34"/>
        <v>105858.78853746681</v>
      </c>
    </row>
    <row r="361" spans="6:11" x14ac:dyDescent="0.3">
      <c r="F361" s="13">
        <f t="shared" ca="1" si="32"/>
        <v>3</v>
      </c>
      <c r="G361" s="14">
        <f t="shared" ca="1" si="35"/>
        <v>100000</v>
      </c>
      <c r="H361" s="14">
        <f t="shared" ca="1" si="36"/>
        <v>8</v>
      </c>
      <c r="I361" s="26">
        <f t="shared" si="33"/>
        <v>120000</v>
      </c>
      <c r="J361" s="33">
        <f t="shared" ref="J361:J424" si="37">J261</f>
        <v>6.5049558754173393</v>
      </c>
      <c r="K361" s="14">
        <f t="shared" ca="1" si="34"/>
        <v>29504.412458266073</v>
      </c>
    </row>
    <row r="362" spans="6:11" x14ac:dyDescent="0.3">
      <c r="F362" s="13">
        <f t="shared" ca="1" si="32"/>
        <v>1</v>
      </c>
      <c r="G362" s="14">
        <f t="shared" ca="1" si="35"/>
        <v>50000</v>
      </c>
      <c r="H362" s="14">
        <f t="shared" ca="1" si="36"/>
        <v>11</v>
      </c>
      <c r="I362" s="26">
        <f t="shared" si="33"/>
        <v>120000</v>
      </c>
      <c r="J362" s="33">
        <f t="shared" si="37"/>
        <v>5.8013588665038833</v>
      </c>
      <c r="K362" s="14">
        <f t="shared" ca="1" si="34"/>
        <v>139932.05667480585</v>
      </c>
    </row>
    <row r="363" spans="6:11" x14ac:dyDescent="0.3">
      <c r="F363" s="13">
        <f t="shared" ca="1" si="32"/>
        <v>1</v>
      </c>
      <c r="G363" s="14">
        <f t="shared" ca="1" si="35"/>
        <v>50000</v>
      </c>
      <c r="H363" s="14">
        <f t="shared" ca="1" si="36"/>
        <v>11</v>
      </c>
      <c r="I363" s="26">
        <f t="shared" si="33"/>
        <v>120000</v>
      </c>
      <c r="J363" s="33">
        <f t="shared" si="37"/>
        <v>6.0304087199462515</v>
      </c>
      <c r="K363" s="14">
        <f t="shared" ca="1" si="34"/>
        <v>128479.56400268743</v>
      </c>
    </row>
    <row r="364" spans="6:11" x14ac:dyDescent="0.3">
      <c r="F364" s="13">
        <f t="shared" ca="1" si="32"/>
        <v>3</v>
      </c>
      <c r="G364" s="14">
        <f t="shared" ca="1" si="35"/>
        <v>100000</v>
      </c>
      <c r="H364" s="14">
        <f t="shared" ca="1" si="36"/>
        <v>8</v>
      </c>
      <c r="I364" s="26">
        <f t="shared" si="33"/>
        <v>120000</v>
      </c>
      <c r="J364" s="33">
        <f t="shared" si="37"/>
        <v>6.8806336964494275</v>
      </c>
      <c r="K364" s="14">
        <f t="shared" ca="1" si="34"/>
        <v>-8063.3696449427516</v>
      </c>
    </row>
    <row r="365" spans="6:11" x14ac:dyDescent="0.3">
      <c r="F365" s="13">
        <f t="shared" ca="1" si="32"/>
        <v>2</v>
      </c>
      <c r="G365" s="14">
        <f t="shared" ca="1" si="35"/>
        <v>75000</v>
      </c>
      <c r="H365" s="14">
        <f t="shared" ca="1" si="36"/>
        <v>10</v>
      </c>
      <c r="I365" s="26">
        <f t="shared" si="33"/>
        <v>120000</v>
      </c>
      <c r="J365" s="33">
        <f t="shared" si="37"/>
        <v>6.4737193593354254</v>
      </c>
      <c r="K365" s="14">
        <f t="shared" ca="1" si="34"/>
        <v>144471.04804984311</v>
      </c>
    </row>
    <row r="366" spans="6:11" x14ac:dyDescent="0.3">
      <c r="F366" s="13">
        <f t="shared" ca="1" si="32"/>
        <v>3</v>
      </c>
      <c r="G366" s="14">
        <f t="shared" ca="1" si="35"/>
        <v>100000</v>
      </c>
      <c r="H366" s="14">
        <f t="shared" ca="1" si="36"/>
        <v>8</v>
      </c>
      <c r="I366" s="26">
        <f t="shared" si="33"/>
        <v>120000</v>
      </c>
      <c r="J366" s="33">
        <f t="shared" si="37"/>
        <v>6.2515606623614133</v>
      </c>
      <c r="K366" s="14">
        <f t="shared" ca="1" si="34"/>
        <v>54843.933763858658</v>
      </c>
    </row>
    <row r="367" spans="6:11" x14ac:dyDescent="0.3">
      <c r="F367" s="13">
        <f t="shared" ca="1" si="32"/>
        <v>3</v>
      </c>
      <c r="G367" s="14">
        <f t="shared" ca="1" si="35"/>
        <v>100000</v>
      </c>
      <c r="H367" s="14">
        <f t="shared" ca="1" si="36"/>
        <v>8</v>
      </c>
      <c r="I367" s="26">
        <f t="shared" si="33"/>
        <v>120000</v>
      </c>
      <c r="J367" s="33">
        <f t="shared" si="37"/>
        <v>6.7909020968039666</v>
      </c>
      <c r="K367" s="14">
        <f t="shared" ca="1" si="34"/>
        <v>909.79031960334396</v>
      </c>
    </row>
    <row r="368" spans="6:11" x14ac:dyDescent="0.3">
      <c r="F368" s="13">
        <f t="shared" ca="1" si="32"/>
        <v>3</v>
      </c>
      <c r="G368" s="14">
        <f t="shared" ca="1" si="35"/>
        <v>100000</v>
      </c>
      <c r="H368" s="14">
        <f t="shared" ca="1" si="36"/>
        <v>8</v>
      </c>
      <c r="I368" s="26">
        <f t="shared" si="33"/>
        <v>120000</v>
      </c>
      <c r="J368" s="33">
        <f t="shared" si="37"/>
        <v>7.048484129016388</v>
      </c>
      <c r="K368" s="14">
        <f t="shared" ca="1" si="34"/>
        <v>-24848.412901638803</v>
      </c>
    </row>
    <row r="369" spans="6:11" x14ac:dyDescent="0.3">
      <c r="F369" s="13">
        <f t="shared" ca="1" si="32"/>
        <v>3</v>
      </c>
      <c r="G369" s="14">
        <f t="shared" ca="1" si="35"/>
        <v>100000</v>
      </c>
      <c r="H369" s="14">
        <f t="shared" ca="1" si="36"/>
        <v>8</v>
      </c>
      <c r="I369" s="26">
        <f t="shared" si="33"/>
        <v>120000</v>
      </c>
      <c r="J369" s="33">
        <f t="shared" si="37"/>
        <v>6.5193906425166066</v>
      </c>
      <c r="K369" s="14">
        <f t="shared" ca="1" si="34"/>
        <v>28060.93574833934</v>
      </c>
    </row>
    <row r="370" spans="6:11" x14ac:dyDescent="0.3">
      <c r="F370" s="13">
        <f t="shared" ca="1" si="32"/>
        <v>3</v>
      </c>
      <c r="G370" s="14">
        <f t="shared" ca="1" si="35"/>
        <v>100000</v>
      </c>
      <c r="H370" s="14">
        <f t="shared" ca="1" si="36"/>
        <v>8</v>
      </c>
      <c r="I370" s="26">
        <f t="shared" si="33"/>
        <v>120000</v>
      </c>
      <c r="J370" s="33">
        <f t="shared" si="37"/>
        <v>6.4548040316300463</v>
      </c>
      <c r="K370" s="14">
        <f t="shared" ca="1" si="34"/>
        <v>34519.596836995363</v>
      </c>
    </row>
    <row r="371" spans="6:11" x14ac:dyDescent="0.3">
      <c r="F371" s="13">
        <f t="shared" ca="1" si="32"/>
        <v>3</v>
      </c>
      <c r="G371" s="14">
        <f t="shared" ca="1" si="35"/>
        <v>100000</v>
      </c>
      <c r="H371" s="14">
        <f t="shared" ca="1" si="36"/>
        <v>8</v>
      </c>
      <c r="I371" s="26">
        <f t="shared" si="33"/>
        <v>120000</v>
      </c>
      <c r="J371" s="33">
        <f t="shared" si="37"/>
        <v>6.8933367921704018</v>
      </c>
      <c r="K371" s="14">
        <f t="shared" ca="1" si="34"/>
        <v>-9333.6792170401895</v>
      </c>
    </row>
    <row r="372" spans="6:11" x14ac:dyDescent="0.3">
      <c r="F372" s="13">
        <f t="shared" ca="1" si="32"/>
        <v>2</v>
      </c>
      <c r="G372" s="14">
        <f t="shared" ca="1" si="35"/>
        <v>75000</v>
      </c>
      <c r="H372" s="14">
        <f t="shared" ca="1" si="36"/>
        <v>10</v>
      </c>
      <c r="I372" s="26">
        <f t="shared" si="33"/>
        <v>120000</v>
      </c>
      <c r="J372" s="33">
        <f t="shared" si="37"/>
        <v>7.232107172095418</v>
      </c>
      <c r="K372" s="14">
        <f t="shared" ca="1" si="34"/>
        <v>87591.962092843663</v>
      </c>
    </row>
    <row r="373" spans="6:11" x14ac:dyDescent="0.3">
      <c r="F373" s="13">
        <f t="shared" ca="1" si="32"/>
        <v>2</v>
      </c>
      <c r="G373" s="14">
        <f t="shared" ca="1" si="35"/>
        <v>75000</v>
      </c>
      <c r="H373" s="14">
        <f t="shared" ca="1" si="36"/>
        <v>10</v>
      </c>
      <c r="I373" s="26">
        <f t="shared" si="33"/>
        <v>120000</v>
      </c>
      <c r="J373" s="33">
        <f t="shared" si="37"/>
        <v>6.5325577954864666</v>
      </c>
      <c r="K373" s="14">
        <f t="shared" ca="1" si="34"/>
        <v>140058.16533851501</v>
      </c>
    </row>
    <row r="374" spans="6:11" x14ac:dyDescent="0.3">
      <c r="F374" s="13">
        <f t="shared" ca="1" si="32"/>
        <v>1</v>
      </c>
      <c r="G374" s="14">
        <f t="shared" ca="1" si="35"/>
        <v>50000</v>
      </c>
      <c r="H374" s="14">
        <f t="shared" ca="1" si="36"/>
        <v>11</v>
      </c>
      <c r="I374" s="26">
        <f t="shared" si="33"/>
        <v>120000</v>
      </c>
      <c r="J374" s="33">
        <f t="shared" si="37"/>
        <v>5.6100247331046562</v>
      </c>
      <c r="K374" s="14">
        <f t="shared" ca="1" si="34"/>
        <v>149498.76334476721</v>
      </c>
    </row>
    <row r="375" spans="6:11" x14ac:dyDescent="0.3">
      <c r="F375" s="13">
        <f t="shared" ca="1" si="32"/>
        <v>1</v>
      </c>
      <c r="G375" s="14">
        <f t="shared" ca="1" si="35"/>
        <v>50000</v>
      </c>
      <c r="H375" s="14">
        <f t="shared" ca="1" si="36"/>
        <v>11</v>
      </c>
      <c r="I375" s="26">
        <f t="shared" si="33"/>
        <v>120000</v>
      </c>
      <c r="J375" s="33">
        <f t="shared" si="37"/>
        <v>6.1722469099925048</v>
      </c>
      <c r="K375" s="14">
        <f t="shared" ca="1" si="34"/>
        <v>121387.65450037477</v>
      </c>
    </row>
    <row r="376" spans="6:11" x14ac:dyDescent="0.3">
      <c r="F376" s="13">
        <f t="shared" ca="1" si="32"/>
        <v>1</v>
      </c>
      <c r="G376" s="14">
        <f t="shared" ca="1" si="35"/>
        <v>50000</v>
      </c>
      <c r="H376" s="14">
        <f t="shared" ca="1" si="36"/>
        <v>11</v>
      </c>
      <c r="I376" s="26">
        <f t="shared" si="33"/>
        <v>120000</v>
      </c>
      <c r="J376" s="33">
        <f t="shared" si="37"/>
        <v>6.5358417792048638</v>
      </c>
      <c r="K376" s="14">
        <f t="shared" ca="1" si="34"/>
        <v>103207.91103975681</v>
      </c>
    </row>
    <row r="377" spans="6:11" x14ac:dyDescent="0.3">
      <c r="F377" s="13">
        <f t="shared" ca="1" si="32"/>
        <v>3</v>
      </c>
      <c r="G377" s="14">
        <f t="shared" ca="1" si="35"/>
        <v>100000</v>
      </c>
      <c r="H377" s="14">
        <f t="shared" ca="1" si="36"/>
        <v>8</v>
      </c>
      <c r="I377" s="26">
        <f t="shared" si="33"/>
        <v>120000</v>
      </c>
      <c r="J377" s="33">
        <f t="shared" si="37"/>
        <v>6.021453795795237</v>
      </c>
      <c r="K377" s="14">
        <f t="shared" ca="1" si="34"/>
        <v>77854.620420476305</v>
      </c>
    </row>
    <row r="378" spans="6:11" x14ac:dyDescent="0.3">
      <c r="F378" s="13">
        <f t="shared" ca="1" si="32"/>
        <v>3</v>
      </c>
      <c r="G378" s="14">
        <f t="shared" ca="1" si="35"/>
        <v>100000</v>
      </c>
      <c r="H378" s="14">
        <f t="shared" ca="1" si="36"/>
        <v>8</v>
      </c>
      <c r="I378" s="26">
        <f t="shared" si="33"/>
        <v>120000</v>
      </c>
      <c r="J378" s="33">
        <f t="shared" si="37"/>
        <v>6.7430900216089613</v>
      </c>
      <c r="K378" s="14">
        <f t="shared" ca="1" si="34"/>
        <v>5690.9978391038749</v>
      </c>
    </row>
    <row r="379" spans="6:11" x14ac:dyDescent="0.3">
      <c r="F379" s="13">
        <f t="shared" ca="1" si="32"/>
        <v>1</v>
      </c>
      <c r="G379" s="14">
        <f t="shared" ca="1" si="35"/>
        <v>50000</v>
      </c>
      <c r="H379" s="14">
        <f t="shared" ca="1" si="36"/>
        <v>11</v>
      </c>
      <c r="I379" s="26">
        <f t="shared" si="33"/>
        <v>120000</v>
      </c>
      <c r="J379" s="33">
        <f t="shared" si="37"/>
        <v>6.544536432861106</v>
      </c>
      <c r="K379" s="14">
        <f t="shared" ca="1" si="34"/>
        <v>102773.1783569447</v>
      </c>
    </row>
    <row r="380" spans="6:11" x14ac:dyDescent="0.3">
      <c r="F380" s="13">
        <f t="shared" ca="1" si="32"/>
        <v>1</v>
      </c>
      <c r="G380" s="14">
        <f t="shared" ca="1" si="35"/>
        <v>50000</v>
      </c>
      <c r="H380" s="14">
        <f t="shared" ca="1" si="36"/>
        <v>11</v>
      </c>
      <c r="I380" s="26">
        <f t="shared" si="33"/>
        <v>120000</v>
      </c>
      <c r="J380" s="33">
        <f t="shared" si="37"/>
        <v>6.4750742206990513</v>
      </c>
      <c r="K380" s="14">
        <f t="shared" ca="1" si="34"/>
        <v>106246.28896504742</v>
      </c>
    </row>
    <row r="381" spans="6:11" x14ac:dyDescent="0.3">
      <c r="F381" s="13">
        <f t="shared" ca="1" si="32"/>
        <v>1</v>
      </c>
      <c r="G381" s="14">
        <f t="shared" ca="1" si="35"/>
        <v>50000</v>
      </c>
      <c r="H381" s="14">
        <f t="shared" ca="1" si="36"/>
        <v>11</v>
      </c>
      <c r="I381" s="26">
        <f t="shared" si="33"/>
        <v>120000</v>
      </c>
      <c r="J381" s="33">
        <f t="shared" si="37"/>
        <v>7.1697145022202449</v>
      </c>
      <c r="K381" s="14">
        <f t="shared" ca="1" si="34"/>
        <v>71514.274888987769</v>
      </c>
    </row>
    <row r="382" spans="6:11" x14ac:dyDescent="0.3">
      <c r="F382" s="13">
        <f t="shared" ca="1" si="32"/>
        <v>2</v>
      </c>
      <c r="G382" s="14">
        <f t="shared" ca="1" si="35"/>
        <v>75000</v>
      </c>
      <c r="H382" s="14">
        <f t="shared" ca="1" si="36"/>
        <v>10</v>
      </c>
      <c r="I382" s="26">
        <f t="shared" si="33"/>
        <v>120000</v>
      </c>
      <c r="J382" s="33">
        <f t="shared" si="37"/>
        <v>6.742318409098079</v>
      </c>
      <c r="K382" s="14">
        <f t="shared" ca="1" si="34"/>
        <v>124326.11931764407</v>
      </c>
    </row>
    <row r="383" spans="6:11" x14ac:dyDescent="0.3">
      <c r="F383" s="13">
        <f t="shared" ca="1" si="32"/>
        <v>3</v>
      </c>
      <c r="G383" s="14">
        <f t="shared" ca="1" si="35"/>
        <v>100000</v>
      </c>
      <c r="H383" s="14">
        <f t="shared" ca="1" si="36"/>
        <v>8</v>
      </c>
      <c r="I383" s="26">
        <f t="shared" si="33"/>
        <v>120000</v>
      </c>
      <c r="J383" s="33">
        <f t="shared" si="37"/>
        <v>6.507448128819787</v>
      </c>
      <c r="K383" s="14">
        <f t="shared" ca="1" si="34"/>
        <v>29255.187118021306</v>
      </c>
    </row>
    <row r="384" spans="6:11" x14ac:dyDescent="0.3">
      <c r="F384" s="13">
        <f t="shared" ca="1" si="32"/>
        <v>1</v>
      </c>
      <c r="G384" s="14">
        <f t="shared" ca="1" si="35"/>
        <v>50000</v>
      </c>
      <c r="H384" s="14">
        <f t="shared" ca="1" si="36"/>
        <v>11</v>
      </c>
      <c r="I384" s="26">
        <f t="shared" si="33"/>
        <v>120000</v>
      </c>
      <c r="J384" s="33">
        <f t="shared" si="37"/>
        <v>5.9299929085899041</v>
      </c>
      <c r="K384" s="14">
        <f t="shared" ca="1" si="34"/>
        <v>133500.3545705048</v>
      </c>
    </row>
    <row r="385" spans="6:11" x14ac:dyDescent="0.3">
      <c r="F385" s="13">
        <f t="shared" ca="1" si="32"/>
        <v>1</v>
      </c>
      <c r="G385" s="14">
        <f t="shared" ca="1" si="35"/>
        <v>50000</v>
      </c>
      <c r="H385" s="14">
        <f t="shared" ca="1" si="36"/>
        <v>11</v>
      </c>
      <c r="I385" s="26">
        <f t="shared" si="33"/>
        <v>120000</v>
      </c>
      <c r="J385" s="33">
        <f t="shared" si="37"/>
        <v>6.3326871764146411</v>
      </c>
      <c r="K385" s="14">
        <f t="shared" ca="1" si="34"/>
        <v>113365.64117926796</v>
      </c>
    </row>
    <row r="386" spans="6:11" x14ac:dyDescent="0.3">
      <c r="F386" s="13">
        <f t="shared" ca="1" si="32"/>
        <v>3</v>
      </c>
      <c r="G386" s="14">
        <f t="shared" ca="1" si="35"/>
        <v>100000</v>
      </c>
      <c r="H386" s="14">
        <f t="shared" ca="1" si="36"/>
        <v>8</v>
      </c>
      <c r="I386" s="26">
        <f t="shared" si="33"/>
        <v>120000</v>
      </c>
      <c r="J386" s="33">
        <f t="shared" si="37"/>
        <v>6.777900382765548</v>
      </c>
      <c r="K386" s="14">
        <f t="shared" ca="1" si="34"/>
        <v>2209.9617234452016</v>
      </c>
    </row>
    <row r="387" spans="6:11" x14ac:dyDescent="0.3">
      <c r="F387" s="13">
        <f t="shared" ca="1" si="32"/>
        <v>2</v>
      </c>
      <c r="G387" s="14">
        <f t="shared" ca="1" si="35"/>
        <v>75000</v>
      </c>
      <c r="H387" s="14">
        <f t="shared" ca="1" si="36"/>
        <v>10</v>
      </c>
      <c r="I387" s="26">
        <f t="shared" si="33"/>
        <v>120000</v>
      </c>
      <c r="J387" s="33">
        <f t="shared" si="37"/>
        <v>6.0214851221449717</v>
      </c>
      <c r="K387" s="14">
        <f t="shared" ca="1" si="34"/>
        <v>178388.6158391271</v>
      </c>
    </row>
    <row r="388" spans="6:11" x14ac:dyDescent="0.3">
      <c r="F388" s="13">
        <f t="shared" ca="1" si="32"/>
        <v>2</v>
      </c>
      <c r="G388" s="14">
        <f t="shared" ca="1" si="35"/>
        <v>75000</v>
      </c>
      <c r="H388" s="14">
        <f t="shared" ca="1" si="36"/>
        <v>10</v>
      </c>
      <c r="I388" s="26">
        <f t="shared" si="33"/>
        <v>120000</v>
      </c>
      <c r="J388" s="33">
        <f t="shared" si="37"/>
        <v>6.4440016605003159</v>
      </c>
      <c r="K388" s="14">
        <f t="shared" ca="1" si="34"/>
        <v>146699.87546247634</v>
      </c>
    </row>
    <row r="389" spans="6:11" x14ac:dyDescent="0.3">
      <c r="F389" s="13">
        <f t="shared" ref="F389:F452" ca="1" si="38">RANDBETWEEN(1,3)</f>
        <v>2</v>
      </c>
      <c r="G389" s="14">
        <f t="shared" ca="1" si="35"/>
        <v>75000</v>
      </c>
      <c r="H389" s="14">
        <f t="shared" ca="1" si="36"/>
        <v>10</v>
      </c>
      <c r="I389" s="26">
        <f t="shared" ref="I389:I452" si="39">$D$19</f>
        <v>120000</v>
      </c>
      <c r="J389" s="33">
        <f t="shared" si="37"/>
        <v>6.1839384014845926</v>
      </c>
      <c r="K389" s="14">
        <f t="shared" ref="K389:K452" ca="1" si="40">G389*(H389-J389)-I389</f>
        <v>166204.61988865555</v>
      </c>
    </row>
    <row r="390" spans="6:11" x14ac:dyDescent="0.3">
      <c r="F390" s="13">
        <f t="shared" ca="1" si="38"/>
        <v>1</v>
      </c>
      <c r="G390" s="14">
        <f t="shared" ca="1" si="35"/>
        <v>50000</v>
      </c>
      <c r="H390" s="14">
        <f t="shared" ca="1" si="36"/>
        <v>11</v>
      </c>
      <c r="I390" s="26">
        <f t="shared" si="39"/>
        <v>120000</v>
      </c>
      <c r="J390" s="33">
        <f t="shared" si="37"/>
        <v>6.2722304887064126</v>
      </c>
      <c r="K390" s="14">
        <f t="shared" ca="1" si="40"/>
        <v>116388.47556467936</v>
      </c>
    </row>
    <row r="391" spans="6:11" x14ac:dyDescent="0.3">
      <c r="F391" s="13">
        <f t="shared" ca="1" si="38"/>
        <v>2</v>
      </c>
      <c r="G391" s="14">
        <f t="shared" ca="1" si="35"/>
        <v>75000</v>
      </c>
      <c r="H391" s="14">
        <f t="shared" ca="1" si="36"/>
        <v>10</v>
      </c>
      <c r="I391" s="26">
        <f t="shared" si="39"/>
        <v>120000</v>
      </c>
      <c r="J391" s="33">
        <f t="shared" si="37"/>
        <v>6.7463496940015544</v>
      </c>
      <c r="K391" s="14">
        <f t="shared" ca="1" si="40"/>
        <v>124023.77294988342</v>
      </c>
    </row>
    <row r="392" spans="6:11" x14ac:dyDescent="0.3">
      <c r="F392" s="13">
        <f t="shared" ca="1" si="38"/>
        <v>3</v>
      </c>
      <c r="G392" s="14">
        <f t="shared" ca="1" si="35"/>
        <v>100000</v>
      </c>
      <c r="H392" s="14">
        <f t="shared" ca="1" si="36"/>
        <v>8</v>
      </c>
      <c r="I392" s="26">
        <f t="shared" si="39"/>
        <v>120000</v>
      </c>
      <c r="J392" s="33">
        <f t="shared" si="37"/>
        <v>7.2177508229700855</v>
      </c>
      <c r="K392" s="14">
        <f t="shared" ca="1" si="40"/>
        <v>-41775.082297008557</v>
      </c>
    </row>
    <row r="393" spans="6:11" x14ac:dyDescent="0.3">
      <c r="F393" s="13">
        <f t="shared" ca="1" si="38"/>
        <v>1</v>
      </c>
      <c r="G393" s="14">
        <f t="shared" ca="1" si="35"/>
        <v>50000</v>
      </c>
      <c r="H393" s="14">
        <f t="shared" ca="1" si="36"/>
        <v>11</v>
      </c>
      <c r="I393" s="26">
        <f t="shared" si="39"/>
        <v>120000</v>
      </c>
      <c r="J393" s="33">
        <f t="shared" si="37"/>
        <v>6.0833158616952945</v>
      </c>
      <c r="K393" s="14">
        <f t="shared" ca="1" si="40"/>
        <v>125834.20691523526</v>
      </c>
    </row>
    <row r="394" spans="6:11" x14ac:dyDescent="0.3">
      <c r="F394" s="13">
        <f t="shared" ca="1" si="38"/>
        <v>3</v>
      </c>
      <c r="G394" s="14">
        <f t="shared" ca="1" si="35"/>
        <v>100000</v>
      </c>
      <c r="H394" s="14">
        <f t="shared" ca="1" si="36"/>
        <v>8</v>
      </c>
      <c r="I394" s="26">
        <f t="shared" si="39"/>
        <v>120000</v>
      </c>
      <c r="J394" s="33">
        <f t="shared" si="37"/>
        <v>6.5770500128039977</v>
      </c>
      <c r="K394" s="14">
        <f t="shared" ca="1" si="40"/>
        <v>22294.998719600233</v>
      </c>
    </row>
    <row r="395" spans="6:11" x14ac:dyDescent="0.3">
      <c r="F395" s="13">
        <f t="shared" ca="1" si="38"/>
        <v>1</v>
      </c>
      <c r="G395" s="14">
        <f t="shared" ca="1" si="35"/>
        <v>50000</v>
      </c>
      <c r="H395" s="14">
        <f t="shared" ca="1" si="36"/>
        <v>11</v>
      </c>
      <c r="I395" s="26">
        <f t="shared" si="39"/>
        <v>120000</v>
      </c>
      <c r="J395" s="33">
        <f t="shared" si="37"/>
        <v>6.6531583567629049</v>
      </c>
      <c r="K395" s="14">
        <f t="shared" ca="1" si="40"/>
        <v>97342.082161854749</v>
      </c>
    </row>
    <row r="396" spans="6:11" x14ac:dyDescent="0.3">
      <c r="F396" s="13">
        <f t="shared" ca="1" si="38"/>
        <v>3</v>
      </c>
      <c r="G396" s="14">
        <f t="shared" ca="1" si="35"/>
        <v>100000</v>
      </c>
      <c r="H396" s="14">
        <f t="shared" ca="1" si="36"/>
        <v>8</v>
      </c>
      <c r="I396" s="26">
        <f t="shared" si="39"/>
        <v>120000</v>
      </c>
      <c r="J396" s="33">
        <f t="shared" si="37"/>
        <v>6.6326802214585738</v>
      </c>
      <c r="K396" s="14">
        <f t="shared" ca="1" si="40"/>
        <v>16731.977854142606</v>
      </c>
    </row>
    <row r="397" spans="6:11" x14ac:dyDescent="0.3">
      <c r="F397" s="13">
        <f t="shared" ca="1" si="38"/>
        <v>1</v>
      </c>
      <c r="G397" s="14">
        <f t="shared" ca="1" si="35"/>
        <v>50000</v>
      </c>
      <c r="H397" s="14">
        <f t="shared" ca="1" si="36"/>
        <v>11</v>
      </c>
      <c r="I397" s="26">
        <f t="shared" si="39"/>
        <v>120000</v>
      </c>
      <c r="J397" s="33">
        <f t="shared" si="37"/>
        <v>5.8375202240255524</v>
      </c>
      <c r="K397" s="14">
        <f t="shared" ca="1" si="40"/>
        <v>138123.98879872239</v>
      </c>
    </row>
    <row r="398" spans="6:11" x14ac:dyDescent="0.3">
      <c r="F398" s="13">
        <f t="shared" ca="1" si="38"/>
        <v>2</v>
      </c>
      <c r="G398" s="14">
        <f t="shared" ca="1" si="35"/>
        <v>75000</v>
      </c>
      <c r="H398" s="14">
        <f t="shared" ca="1" si="36"/>
        <v>10</v>
      </c>
      <c r="I398" s="26">
        <f t="shared" si="39"/>
        <v>120000</v>
      </c>
      <c r="J398" s="33">
        <f t="shared" si="37"/>
        <v>6.9942129478453623</v>
      </c>
      <c r="K398" s="14">
        <f t="shared" ca="1" si="40"/>
        <v>105434.02891159782</v>
      </c>
    </row>
    <row r="399" spans="6:11" x14ac:dyDescent="0.3">
      <c r="F399" s="13">
        <f t="shared" ca="1" si="38"/>
        <v>3</v>
      </c>
      <c r="G399" s="14">
        <f t="shared" ca="1" si="35"/>
        <v>100000</v>
      </c>
      <c r="H399" s="14">
        <f t="shared" ca="1" si="36"/>
        <v>8</v>
      </c>
      <c r="I399" s="26">
        <f t="shared" si="39"/>
        <v>120000</v>
      </c>
      <c r="J399" s="33">
        <f t="shared" si="37"/>
        <v>6.0188164887264897</v>
      </c>
      <c r="K399" s="14">
        <f t="shared" ca="1" si="40"/>
        <v>78118.351127351023</v>
      </c>
    </row>
    <row r="400" spans="6:11" x14ac:dyDescent="0.3">
      <c r="F400" s="13">
        <f t="shared" ca="1" si="38"/>
        <v>2</v>
      </c>
      <c r="G400" s="14">
        <f t="shared" ca="1" si="35"/>
        <v>75000</v>
      </c>
      <c r="H400" s="14">
        <f t="shared" ca="1" si="36"/>
        <v>10</v>
      </c>
      <c r="I400" s="26">
        <f t="shared" si="39"/>
        <v>120000</v>
      </c>
      <c r="J400" s="33">
        <f t="shared" si="37"/>
        <v>6.3444418465110646</v>
      </c>
      <c r="K400" s="14">
        <f t="shared" ca="1" si="40"/>
        <v>154166.86151167017</v>
      </c>
    </row>
    <row r="401" spans="6:11" x14ac:dyDescent="0.3">
      <c r="F401" s="13">
        <f t="shared" ca="1" si="38"/>
        <v>3</v>
      </c>
      <c r="G401" s="14">
        <f t="shared" ca="1" si="35"/>
        <v>100000</v>
      </c>
      <c r="H401" s="14">
        <f t="shared" ca="1" si="36"/>
        <v>8</v>
      </c>
      <c r="I401" s="26">
        <f t="shared" si="39"/>
        <v>120000</v>
      </c>
      <c r="J401" s="33">
        <f t="shared" si="37"/>
        <v>6.2520289311756123</v>
      </c>
      <c r="K401" s="14">
        <f t="shared" ca="1" si="40"/>
        <v>54797.106882438762</v>
      </c>
    </row>
    <row r="402" spans="6:11" x14ac:dyDescent="0.3">
      <c r="F402" s="13">
        <f t="shared" ca="1" si="38"/>
        <v>1</v>
      </c>
      <c r="G402" s="14">
        <f t="shared" ca="1" si="35"/>
        <v>50000</v>
      </c>
      <c r="H402" s="14">
        <f t="shared" ca="1" si="36"/>
        <v>11</v>
      </c>
      <c r="I402" s="26">
        <f t="shared" si="39"/>
        <v>120000</v>
      </c>
      <c r="J402" s="33">
        <f t="shared" si="37"/>
        <v>6.3594883978000896</v>
      </c>
      <c r="K402" s="14">
        <f t="shared" ca="1" si="40"/>
        <v>112025.58010999553</v>
      </c>
    </row>
    <row r="403" spans="6:11" x14ac:dyDescent="0.3">
      <c r="F403" s="13">
        <f t="shared" ca="1" si="38"/>
        <v>3</v>
      </c>
      <c r="G403" s="14">
        <f t="shared" ca="1" si="35"/>
        <v>100000</v>
      </c>
      <c r="H403" s="14">
        <f t="shared" ca="1" si="36"/>
        <v>8</v>
      </c>
      <c r="I403" s="26">
        <f t="shared" si="39"/>
        <v>120000</v>
      </c>
      <c r="J403" s="33">
        <f t="shared" si="37"/>
        <v>5.7592938369588236</v>
      </c>
      <c r="K403" s="14">
        <f t="shared" ca="1" si="40"/>
        <v>104070.61630411763</v>
      </c>
    </row>
    <row r="404" spans="6:11" x14ac:dyDescent="0.3">
      <c r="F404" s="13">
        <f t="shared" ca="1" si="38"/>
        <v>1</v>
      </c>
      <c r="G404" s="14">
        <f t="shared" ca="1" si="35"/>
        <v>50000</v>
      </c>
      <c r="H404" s="14">
        <f t="shared" ca="1" si="36"/>
        <v>11</v>
      </c>
      <c r="I404" s="26">
        <f t="shared" si="39"/>
        <v>120000</v>
      </c>
      <c r="J404" s="33">
        <f t="shared" si="37"/>
        <v>5.8286339660209681</v>
      </c>
      <c r="K404" s="14">
        <f t="shared" ca="1" si="40"/>
        <v>138568.3016989516</v>
      </c>
    </row>
    <row r="405" spans="6:11" x14ac:dyDescent="0.3">
      <c r="F405" s="13">
        <f t="shared" ca="1" si="38"/>
        <v>1</v>
      </c>
      <c r="G405" s="14">
        <f t="shared" ca="1" si="35"/>
        <v>50000</v>
      </c>
      <c r="H405" s="14">
        <f t="shared" ca="1" si="36"/>
        <v>11</v>
      </c>
      <c r="I405" s="26">
        <f t="shared" si="39"/>
        <v>120000</v>
      </c>
      <c r="J405" s="33">
        <f t="shared" si="37"/>
        <v>5.9940268256905345</v>
      </c>
      <c r="K405" s="14">
        <f t="shared" ca="1" si="40"/>
        <v>130298.65871547328</v>
      </c>
    </row>
    <row r="406" spans="6:11" x14ac:dyDescent="0.3">
      <c r="F406" s="13">
        <f t="shared" ca="1" si="38"/>
        <v>3</v>
      </c>
      <c r="G406" s="14">
        <f t="shared" ca="1" si="35"/>
        <v>100000</v>
      </c>
      <c r="H406" s="14">
        <f t="shared" ca="1" si="36"/>
        <v>8</v>
      </c>
      <c r="I406" s="26">
        <f t="shared" si="39"/>
        <v>120000</v>
      </c>
      <c r="J406" s="33">
        <f t="shared" si="37"/>
        <v>5.9286904072586317</v>
      </c>
      <c r="K406" s="14">
        <f t="shared" ca="1" si="40"/>
        <v>87130.95927413684</v>
      </c>
    </row>
    <row r="407" spans="6:11" x14ac:dyDescent="0.3">
      <c r="F407" s="13">
        <f t="shared" ca="1" si="38"/>
        <v>2</v>
      </c>
      <c r="G407" s="14">
        <f t="shared" ca="1" si="35"/>
        <v>75000</v>
      </c>
      <c r="H407" s="14">
        <f t="shared" ca="1" si="36"/>
        <v>10</v>
      </c>
      <c r="I407" s="26">
        <f t="shared" si="39"/>
        <v>120000</v>
      </c>
      <c r="J407" s="33">
        <f t="shared" si="37"/>
        <v>7.1850925769194269</v>
      </c>
      <c r="K407" s="14">
        <f t="shared" ca="1" si="40"/>
        <v>91118.056731042976</v>
      </c>
    </row>
    <row r="408" spans="6:11" x14ac:dyDescent="0.3">
      <c r="F408" s="13">
        <f t="shared" ca="1" si="38"/>
        <v>1</v>
      </c>
      <c r="G408" s="14">
        <f t="shared" ca="1" si="35"/>
        <v>50000</v>
      </c>
      <c r="H408" s="14">
        <f t="shared" ca="1" si="36"/>
        <v>11</v>
      </c>
      <c r="I408" s="26">
        <f t="shared" si="39"/>
        <v>120000</v>
      </c>
      <c r="J408" s="33">
        <f t="shared" si="37"/>
        <v>6.9722683095382738</v>
      </c>
      <c r="K408" s="14">
        <f t="shared" ca="1" si="40"/>
        <v>81386.58452308632</v>
      </c>
    </row>
    <row r="409" spans="6:11" x14ac:dyDescent="0.3">
      <c r="F409" s="13">
        <f t="shared" ca="1" si="38"/>
        <v>2</v>
      </c>
      <c r="G409" s="14">
        <f t="shared" ca="1" si="35"/>
        <v>75000</v>
      </c>
      <c r="H409" s="14">
        <f t="shared" ca="1" si="36"/>
        <v>10</v>
      </c>
      <c r="I409" s="26">
        <f t="shared" si="39"/>
        <v>120000</v>
      </c>
      <c r="J409" s="33">
        <f t="shared" si="37"/>
        <v>6.3204163358366898</v>
      </c>
      <c r="K409" s="14">
        <f t="shared" ca="1" si="40"/>
        <v>155968.77481224824</v>
      </c>
    </row>
    <row r="410" spans="6:11" x14ac:dyDescent="0.3">
      <c r="F410" s="13">
        <f t="shared" ca="1" si="38"/>
        <v>2</v>
      </c>
      <c r="G410" s="14">
        <f t="shared" ca="1" si="35"/>
        <v>75000</v>
      </c>
      <c r="H410" s="14">
        <f t="shared" ca="1" si="36"/>
        <v>10</v>
      </c>
      <c r="I410" s="26">
        <f t="shared" si="39"/>
        <v>120000</v>
      </c>
      <c r="J410" s="33">
        <f t="shared" si="37"/>
        <v>6.5087274004804376</v>
      </c>
      <c r="K410" s="14">
        <f t="shared" ca="1" si="40"/>
        <v>141845.44496396717</v>
      </c>
    </row>
    <row r="411" spans="6:11" x14ac:dyDescent="0.3">
      <c r="F411" s="13">
        <f t="shared" ca="1" si="38"/>
        <v>1</v>
      </c>
      <c r="G411" s="14">
        <f t="shared" ca="1" si="35"/>
        <v>50000</v>
      </c>
      <c r="H411" s="14">
        <f t="shared" ca="1" si="36"/>
        <v>11</v>
      </c>
      <c r="I411" s="26">
        <f t="shared" si="39"/>
        <v>120000</v>
      </c>
      <c r="J411" s="33">
        <f t="shared" si="37"/>
        <v>7.1329702641728829</v>
      </c>
      <c r="K411" s="14">
        <f t="shared" ca="1" si="40"/>
        <v>73351.486791355856</v>
      </c>
    </row>
    <row r="412" spans="6:11" x14ac:dyDescent="0.3">
      <c r="F412" s="13">
        <f t="shared" ca="1" si="38"/>
        <v>2</v>
      </c>
      <c r="G412" s="14">
        <f t="shared" ca="1" si="35"/>
        <v>75000</v>
      </c>
      <c r="H412" s="14">
        <f t="shared" ca="1" si="36"/>
        <v>10</v>
      </c>
      <c r="I412" s="26">
        <f t="shared" si="39"/>
        <v>120000</v>
      </c>
      <c r="J412" s="33">
        <f t="shared" si="37"/>
        <v>6.3309476321775655</v>
      </c>
      <c r="K412" s="14">
        <f t="shared" ca="1" si="40"/>
        <v>155178.92758668261</v>
      </c>
    </row>
    <row r="413" spans="6:11" x14ac:dyDescent="0.3">
      <c r="F413" s="13">
        <f t="shared" ca="1" si="38"/>
        <v>2</v>
      </c>
      <c r="G413" s="14">
        <f t="shared" ca="1" si="35"/>
        <v>75000</v>
      </c>
      <c r="H413" s="14">
        <f t="shared" ca="1" si="36"/>
        <v>10</v>
      </c>
      <c r="I413" s="26">
        <f t="shared" si="39"/>
        <v>120000</v>
      </c>
      <c r="J413" s="33">
        <f t="shared" si="37"/>
        <v>6.4076754315098174</v>
      </c>
      <c r="K413" s="14">
        <f t="shared" ca="1" si="40"/>
        <v>149424.3426367637</v>
      </c>
    </row>
    <row r="414" spans="6:11" x14ac:dyDescent="0.3">
      <c r="F414" s="13">
        <f t="shared" ca="1" si="38"/>
        <v>3</v>
      </c>
      <c r="G414" s="14">
        <f t="shared" ca="1" si="35"/>
        <v>100000</v>
      </c>
      <c r="H414" s="14">
        <f t="shared" ca="1" si="36"/>
        <v>8</v>
      </c>
      <c r="I414" s="26">
        <f t="shared" si="39"/>
        <v>120000</v>
      </c>
      <c r="J414" s="33">
        <f t="shared" si="37"/>
        <v>5.659196513025659</v>
      </c>
      <c r="K414" s="14">
        <f t="shared" ca="1" si="40"/>
        <v>114080.34869743409</v>
      </c>
    </row>
    <row r="415" spans="6:11" x14ac:dyDescent="0.3">
      <c r="F415" s="13">
        <f t="shared" ca="1" si="38"/>
        <v>2</v>
      </c>
      <c r="G415" s="14">
        <f t="shared" ca="1" si="35"/>
        <v>75000</v>
      </c>
      <c r="H415" s="14">
        <f t="shared" ca="1" si="36"/>
        <v>10</v>
      </c>
      <c r="I415" s="26">
        <f t="shared" si="39"/>
        <v>120000</v>
      </c>
      <c r="J415" s="33">
        <f t="shared" si="37"/>
        <v>6.4749975435459275</v>
      </c>
      <c r="K415" s="14">
        <f t="shared" ca="1" si="40"/>
        <v>144375.18423405546</v>
      </c>
    </row>
    <row r="416" spans="6:11" x14ac:dyDescent="0.3">
      <c r="F416" s="13">
        <f t="shared" ca="1" si="38"/>
        <v>3</v>
      </c>
      <c r="G416" s="14">
        <f t="shared" ca="1" si="35"/>
        <v>100000</v>
      </c>
      <c r="H416" s="14">
        <f t="shared" ca="1" si="36"/>
        <v>8</v>
      </c>
      <c r="I416" s="26">
        <f t="shared" si="39"/>
        <v>120000</v>
      </c>
      <c r="J416" s="33">
        <f t="shared" si="37"/>
        <v>5.6530845543720769</v>
      </c>
      <c r="K416" s="14">
        <f t="shared" ca="1" si="40"/>
        <v>114691.54456279232</v>
      </c>
    </row>
    <row r="417" spans="6:11" x14ac:dyDescent="0.3">
      <c r="F417" s="13">
        <f t="shared" ca="1" si="38"/>
        <v>3</v>
      </c>
      <c r="G417" s="14">
        <f t="shared" ca="1" si="35"/>
        <v>100000</v>
      </c>
      <c r="H417" s="14">
        <f t="shared" ca="1" si="36"/>
        <v>8</v>
      </c>
      <c r="I417" s="26">
        <f t="shared" si="39"/>
        <v>120000</v>
      </c>
      <c r="J417" s="33">
        <f t="shared" si="37"/>
        <v>6.3906692608975044</v>
      </c>
      <c r="K417" s="14">
        <f t="shared" ca="1" si="40"/>
        <v>40933.073910249572</v>
      </c>
    </row>
    <row r="418" spans="6:11" x14ac:dyDescent="0.3">
      <c r="F418" s="13">
        <f t="shared" ca="1" si="38"/>
        <v>3</v>
      </c>
      <c r="G418" s="14">
        <f t="shared" ca="1" si="35"/>
        <v>100000</v>
      </c>
      <c r="H418" s="14">
        <f t="shared" ca="1" si="36"/>
        <v>8</v>
      </c>
      <c r="I418" s="26">
        <f t="shared" si="39"/>
        <v>120000</v>
      </c>
      <c r="J418" s="33">
        <f t="shared" si="37"/>
        <v>7.0078637570005275</v>
      </c>
      <c r="K418" s="14">
        <f t="shared" ca="1" si="40"/>
        <v>-20786.375700052755</v>
      </c>
    </row>
    <row r="419" spans="6:11" x14ac:dyDescent="0.3">
      <c r="F419" s="13">
        <f t="shared" ca="1" si="38"/>
        <v>1</v>
      </c>
      <c r="G419" s="14">
        <f t="shared" ca="1" si="35"/>
        <v>50000</v>
      </c>
      <c r="H419" s="14">
        <f t="shared" ca="1" si="36"/>
        <v>11</v>
      </c>
      <c r="I419" s="26">
        <f t="shared" si="39"/>
        <v>120000</v>
      </c>
      <c r="J419" s="33">
        <f t="shared" si="37"/>
        <v>7.0997437072205685</v>
      </c>
      <c r="K419" s="14">
        <f t="shared" ca="1" si="40"/>
        <v>75012.814638971584</v>
      </c>
    </row>
    <row r="420" spans="6:11" x14ac:dyDescent="0.3">
      <c r="F420" s="13">
        <f t="shared" ca="1" si="38"/>
        <v>1</v>
      </c>
      <c r="G420" s="14">
        <f t="shared" ca="1" si="35"/>
        <v>50000</v>
      </c>
      <c r="H420" s="14">
        <f t="shared" ca="1" si="36"/>
        <v>11</v>
      </c>
      <c r="I420" s="26">
        <f t="shared" si="39"/>
        <v>120000</v>
      </c>
      <c r="J420" s="33">
        <f t="shared" si="37"/>
        <v>6.1610878351315508</v>
      </c>
      <c r="K420" s="14">
        <f t="shared" ca="1" si="40"/>
        <v>121945.60824342247</v>
      </c>
    </row>
    <row r="421" spans="6:11" x14ac:dyDescent="0.3">
      <c r="F421" s="13">
        <f t="shared" ca="1" si="38"/>
        <v>1</v>
      </c>
      <c r="G421" s="14">
        <f t="shared" ca="1" si="35"/>
        <v>50000</v>
      </c>
      <c r="H421" s="14">
        <f t="shared" ca="1" si="36"/>
        <v>11</v>
      </c>
      <c r="I421" s="26">
        <f t="shared" si="39"/>
        <v>120000</v>
      </c>
      <c r="J421" s="33">
        <f t="shared" si="37"/>
        <v>6.2601997676730043</v>
      </c>
      <c r="K421" s="14">
        <f t="shared" ca="1" si="40"/>
        <v>116990.01161634977</v>
      </c>
    </row>
    <row r="422" spans="6:11" x14ac:dyDescent="0.3">
      <c r="F422" s="13">
        <f t="shared" ca="1" si="38"/>
        <v>2</v>
      </c>
      <c r="G422" s="14">
        <f t="shared" ca="1" si="35"/>
        <v>75000</v>
      </c>
      <c r="H422" s="14">
        <f t="shared" ca="1" si="36"/>
        <v>10</v>
      </c>
      <c r="I422" s="26">
        <f t="shared" si="39"/>
        <v>120000</v>
      </c>
      <c r="J422" s="33">
        <f t="shared" si="37"/>
        <v>6.4670065960158318</v>
      </c>
      <c r="K422" s="14">
        <f t="shared" ca="1" si="40"/>
        <v>144974.50529881264</v>
      </c>
    </row>
    <row r="423" spans="6:11" x14ac:dyDescent="0.3">
      <c r="F423" s="13">
        <f t="shared" ca="1" si="38"/>
        <v>1</v>
      </c>
      <c r="G423" s="14">
        <f t="shared" ca="1" si="35"/>
        <v>50000</v>
      </c>
      <c r="H423" s="14">
        <f t="shared" ca="1" si="36"/>
        <v>11</v>
      </c>
      <c r="I423" s="26">
        <f t="shared" si="39"/>
        <v>120000</v>
      </c>
      <c r="J423" s="33">
        <f t="shared" si="37"/>
        <v>6.5053595959863664</v>
      </c>
      <c r="K423" s="14">
        <f t="shared" ca="1" si="40"/>
        <v>104732.02020068167</v>
      </c>
    </row>
    <row r="424" spans="6:11" x14ac:dyDescent="0.3">
      <c r="F424" s="13">
        <f t="shared" ca="1" si="38"/>
        <v>1</v>
      </c>
      <c r="G424" s="14">
        <f t="shared" ref="G424:G487" ca="1" si="41">VLOOKUP(F424,$B$5:$D$7,3,FALSE)</f>
        <v>50000</v>
      </c>
      <c r="H424" s="14">
        <f t="shared" ref="H424:H487" ca="1" si="42">VLOOKUP(F424,$B$12:$D$14,3,FALSE)</f>
        <v>11</v>
      </c>
      <c r="I424" s="26">
        <f t="shared" si="39"/>
        <v>120000</v>
      </c>
      <c r="J424" s="33">
        <f t="shared" si="37"/>
        <v>7.2369131541242488</v>
      </c>
      <c r="K424" s="14">
        <f t="shared" ca="1" si="40"/>
        <v>68154.342293787544</v>
      </c>
    </row>
    <row r="425" spans="6:11" x14ac:dyDescent="0.3">
      <c r="F425" s="13">
        <f t="shared" ca="1" si="38"/>
        <v>2</v>
      </c>
      <c r="G425" s="14">
        <f t="shared" ca="1" si="41"/>
        <v>75000</v>
      </c>
      <c r="H425" s="14">
        <f t="shared" ca="1" si="42"/>
        <v>10</v>
      </c>
      <c r="I425" s="26">
        <f t="shared" si="39"/>
        <v>120000</v>
      </c>
      <c r="J425" s="33">
        <f t="shared" ref="J425:J488" si="43">J325</f>
        <v>6.084781397095413</v>
      </c>
      <c r="K425" s="14">
        <f t="shared" ca="1" si="40"/>
        <v>173641.39521784405</v>
      </c>
    </row>
    <row r="426" spans="6:11" x14ac:dyDescent="0.3">
      <c r="F426" s="13">
        <f t="shared" ca="1" si="38"/>
        <v>3</v>
      </c>
      <c r="G426" s="14">
        <f t="shared" ca="1" si="41"/>
        <v>100000</v>
      </c>
      <c r="H426" s="14">
        <f t="shared" ca="1" si="42"/>
        <v>8</v>
      </c>
      <c r="I426" s="26">
        <f t="shared" si="39"/>
        <v>120000</v>
      </c>
      <c r="J426" s="33">
        <f t="shared" si="43"/>
        <v>6.4738340387416553</v>
      </c>
      <c r="K426" s="14">
        <f t="shared" ca="1" si="40"/>
        <v>32616.596125834476</v>
      </c>
    </row>
    <row r="427" spans="6:11" x14ac:dyDescent="0.3">
      <c r="F427" s="13">
        <f t="shared" ca="1" si="38"/>
        <v>1</v>
      </c>
      <c r="G427" s="14">
        <f t="shared" ca="1" si="41"/>
        <v>50000</v>
      </c>
      <c r="H427" s="14">
        <f t="shared" ca="1" si="42"/>
        <v>11</v>
      </c>
      <c r="I427" s="26">
        <f t="shared" si="39"/>
        <v>120000</v>
      </c>
      <c r="J427" s="33">
        <f t="shared" si="43"/>
        <v>6.263248954715591</v>
      </c>
      <c r="K427" s="14">
        <f t="shared" ca="1" si="40"/>
        <v>116837.55226422046</v>
      </c>
    </row>
    <row r="428" spans="6:11" x14ac:dyDescent="0.3">
      <c r="F428" s="13">
        <f t="shared" ca="1" si="38"/>
        <v>3</v>
      </c>
      <c r="G428" s="14">
        <f t="shared" ca="1" si="41"/>
        <v>100000</v>
      </c>
      <c r="H428" s="14">
        <f t="shared" ca="1" si="42"/>
        <v>8</v>
      </c>
      <c r="I428" s="26">
        <f t="shared" si="39"/>
        <v>120000</v>
      </c>
      <c r="J428" s="33">
        <f t="shared" si="43"/>
        <v>6.7745440466782387</v>
      </c>
      <c r="K428" s="14">
        <f t="shared" ca="1" si="40"/>
        <v>2545.5953321761335</v>
      </c>
    </row>
    <row r="429" spans="6:11" x14ac:dyDescent="0.3">
      <c r="F429" s="13">
        <f t="shared" ca="1" si="38"/>
        <v>3</v>
      </c>
      <c r="G429" s="14">
        <f t="shared" ca="1" si="41"/>
        <v>100000</v>
      </c>
      <c r="H429" s="14">
        <f t="shared" ca="1" si="42"/>
        <v>8</v>
      </c>
      <c r="I429" s="26">
        <f t="shared" si="39"/>
        <v>120000</v>
      </c>
      <c r="J429" s="33">
        <f t="shared" si="43"/>
        <v>6.3630103548914407</v>
      </c>
      <c r="K429" s="14">
        <f t="shared" ca="1" si="40"/>
        <v>43698.964510855934</v>
      </c>
    </row>
    <row r="430" spans="6:11" x14ac:dyDescent="0.3">
      <c r="F430" s="13">
        <f t="shared" ca="1" si="38"/>
        <v>3</v>
      </c>
      <c r="G430" s="14">
        <f t="shared" ca="1" si="41"/>
        <v>100000</v>
      </c>
      <c r="H430" s="14">
        <f t="shared" ca="1" si="42"/>
        <v>8</v>
      </c>
      <c r="I430" s="26">
        <f t="shared" si="39"/>
        <v>120000</v>
      </c>
      <c r="J430" s="33">
        <f t="shared" si="43"/>
        <v>6.3911070847870697</v>
      </c>
      <c r="K430" s="14">
        <f t="shared" ca="1" si="40"/>
        <v>40889.291521293024</v>
      </c>
    </row>
    <row r="431" spans="6:11" x14ac:dyDescent="0.3">
      <c r="F431" s="13">
        <f t="shared" ca="1" si="38"/>
        <v>2</v>
      </c>
      <c r="G431" s="14">
        <f t="shared" ca="1" si="41"/>
        <v>75000</v>
      </c>
      <c r="H431" s="14">
        <f t="shared" ca="1" si="42"/>
        <v>10</v>
      </c>
      <c r="I431" s="26">
        <f t="shared" si="39"/>
        <v>120000</v>
      </c>
      <c r="J431" s="33">
        <f t="shared" si="43"/>
        <v>7.0585124139454587</v>
      </c>
      <c r="K431" s="14">
        <f t="shared" ca="1" si="40"/>
        <v>100611.56895409059</v>
      </c>
    </row>
    <row r="432" spans="6:11" x14ac:dyDescent="0.3">
      <c r="F432" s="13">
        <f t="shared" ca="1" si="38"/>
        <v>1</v>
      </c>
      <c r="G432" s="14">
        <f t="shared" ca="1" si="41"/>
        <v>50000</v>
      </c>
      <c r="H432" s="14">
        <f t="shared" ca="1" si="42"/>
        <v>11</v>
      </c>
      <c r="I432" s="26">
        <f t="shared" si="39"/>
        <v>120000</v>
      </c>
      <c r="J432" s="33">
        <f t="shared" si="43"/>
        <v>6.6381699752223202</v>
      </c>
      <c r="K432" s="14">
        <f t="shared" ca="1" si="40"/>
        <v>98091.501238883997</v>
      </c>
    </row>
    <row r="433" spans="6:11" x14ac:dyDescent="0.3">
      <c r="F433" s="13">
        <f t="shared" ca="1" si="38"/>
        <v>3</v>
      </c>
      <c r="G433" s="14">
        <f t="shared" ca="1" si="41"/>
        <v>100000</v>
      </c>
      <c r="H433" s="14">
        <f t="shared" ca="1" si="42"/>
        <v>8</v>
      </c>
      <c r="I433" s="26">
        <f t="shared" si="39"/>
        <v>120000</v>
      </c>
      <c r="J433" s="33">
        <f t="shared" si="43"/>
        <v>7.2459245277543296</v>
      </c>
      <c r="K433" s="14">
        <f t="shared" ca="1" si="40"/>
        <v>-44592.452775432961</v>
      </c>
    </row>
    <row r="434" spans="6:11" x14ac:dyDescent="0.3">
      <c r="F434" s="13">
        <f t="shared" ca="1" si="38"/>
        <v>1</v>
      </c>
      <c r="G434" s="14">
        <f t="shared" ca="1" si="41"/>
        <v>50000</v>
      </c>
      <c r="H434" s="14">
        <f t="shared" ca="1" si="42"/>
        <v>11</v>
      </c>
      <c r="I434" s="26">
        <f t="shared" si="39"/>
        <v>120000</v>
      </c>
      <c r="J434" s="33">
        <f t="shared" si="43"/>
        <v>6.8595468427689017</v>
      </c>
      <c r="K434" s="14">
        <f t="shared" ca="1" si="40"/>
        <v>87022.657861554908</v>
      </c>
    </row>
    <row r="435" spans="6:11" x14ac:dyDescent="0.3">
      <c r="F435" s="13">
        <f t="shared" ca="1" si="38"/>
        <v>2</v>
      </c>
      <c r="G435" s="14">
        <f t="shared" ca="1" si="41"/>
        <v>75000</v>
      </c>
      <c r="H435" s="14">
        <f t="shared" ca="1" si="42"/>
        <v>10</v>
      </c>
      <c r="I435" s="26">
        <f t="shared" si="39"/>
        <v>120000</v>
      </c>
      <c r="J435" s="33">
        <f t="shared" si="43"/>
        <v>6.3186834325391867</v>
      </c>
      <c r="K435" s="14">
        <f t="shared" ca="1" si="40"/>
        <v>156098.74255956098</v>
      </c>
    </row>
    <row r="436" spans="6:11" x14ac:dyDescent="0.3">
      <c r="F436" s="13">
        <f t="shared" ca="1" si="38"/>
        <v>3</v>
      </c>
      <c r="G436" s="14">
        <f t="shared" ca="1" si="41"/>
        <v>100000</v>
      </c>
      <c r="H436" s="14">
        <f t="shared" ca="1" si="42"/>
        <v>8</v>
      </c>
      <c r="I436" s="26">
        <f t="shared" si="39"/>
        <v>120000</v>
      </c>
      <c r="J436" s="33">
        <f t="shared" si="43"/>
        <v>7.0197309815491593</v>
      </c>
      <c r="K436" s="14">
        <f t="shared" ca="1" si="40"/>
        <v>-21973.098154915933</v>
      </c>
    </row>
    <row r="437" spans="6:11" x14ac:dyDescent="0.3">
      <c r="F437" s="13">
        <f t="shared" ca="1" si="38"/>
        <v>3</v>
      </c>
      <c r="G437" s="14">
        <f t="shared" ca="1" si="41"/>
        <v>100000</v>
      </c>
      <c r="H437" s="14">
        <f t="shared" ca="1" si="42"/>
        <v>8</v>
      </c>
      <c r="I437" s="26">
        <f t="shared" si="39"/>
        <v>120000</v>
      </c>
      <c r="J437" s="33">
        <f t="shared" si="43"/>
        <v>6.8889749969894467</v>
      </c>
      <c r="K437" s="14">
        <f t="shared" ca="1" si="40"/>
        <v>-8897.4996989446663</v>
      </c>
    </row>
    <row r="438" spans="6:11" x14ac:dyDescent="0.3">
      <c r="F438" s="13">
        <f t="shared" ca="1" si="38"/>
        <v>2</v>
      </c>
      <c r="G438" s="14">
        <f t="shared" ca="1" si="41"/>
        <v>75000</v>
      </c>
      <c r="H438" s="14">
        <f t="shared" ca="1" si="42"/>
        <v>10</v>
      </c>
      <c r="I438" s="26">
        <f t="shared" si="39"/>
        <v>120000</v>
      </c>
      <c r="J438" s="33">
        <f t="shared" si="43"/>
        <v>6.5572349896896558</v>
      </c>
      <c r="K438" s="14">
        <f t="shared" ca="1" si="40"/>
        <v>138207.37577327582</v>
      </c>
    </row>
    <row r="439" spans="6:11" x14ac:dyDescent="0.3">
      <c r="F439" s="13">
        <f t="shared" ca="1" si="38"/>
        <v>2</v>
      </c>
      <c r="G439" s="14">
        <f t="shared" ca="1" si="41"/>
        <v>75000</v>
      </c>
      <c r="H439" s="14">
        <f t="shared" ca="1" si="42"/>
        <v>10</v>
      </c>
      <c r="I439" s="26">
        <f t="shared" si="39"/>
        <v>120000</v>
      </c>
      <c r="J439" s="33">
        <f t="shared" si="43"/>
        <v>6.8966568778075077</v>
      </c>
      <c r="K439" s="14">
        <f t="shared" ca="1" si="40"/>
        <v>112750.73416443693</v>
      </c>
    </row>
    <row r="440" spans="6:11" x14ac:dyDescent="0.3">
      <c r="F440" s="13">
        <f t="shared" ca="1" si="38"/>
        <v>3</v>
      </c>
      <c r="G440" s="14">
        <f t="shared" ca="1" si="41"/>
        <v>100000</v>
      </c>
      <c r="H440" s="14">
        <f t="shared" ca="1" si="42"/>
        <v>8</v>
      </c>
      <c r="I440" s="26">
        <f t="shared" si="39"/>
        <v>120000</v>
      </c>
      <c r="J440" s="33">
        <f t="shared" si="43"/>
        <v>6.5919875085707869</v>
      </c>
      <c r="K440" s="14">
        <f t="shared" ca="1" si="40"/>
        <v>20801.249142921326</v>
      </c>
    </row>
    <row r="441" spans="6:11" x14ac:dyDescent="0.3">
      <c r="F441" s="13">
        <f t="shared" ca="1" si="38"/>
        <v>2</v>
      </c>
      <c r="G441" s="14">
        <f t="shared" ca="1" si="41"/>
        <v>75000</v>
      </c>
      <c r="H441" s="14">
        <f t="shared" ca="1" si="42"/>
        <v>10</v>
      </c>
      <c r="I441" s="26">
        <f t="shared" si="39"/>
        <v>120000</v>
      </c>
      <c r="J441" s="33">
        <f t="shared" si="43"/>
        <v>6.4952507372861286</v>
      </c>
      <c r="K441" s="14">
        <f t="shared" ca="1" si="40"/>
        <v>142856.19470354036</v>
      </c>
    </row>
    <row r="442" spans="6:11" x14ac:dyDescent="0.3">
      <c r="F442" s="13">
        <f t="shared" ca="1" si="38"/>
        <v>3</v>
      </c>
      <c r="G442" s="14">
        <f t="shared" ca="1" si="41"/>
        <v>100000</v>
      </c>
      <c r="H442" s="14">
        <f t="shared" ca="1" si="42"/>
        <v>8</v>
      </c>
      <c r="I442" s="26">
        <f t="shared" si="39"/>
        <v>120000</v>
      </c>
      <c r="J442" s="33">
        <f t="shared" si="43"/>
        <v>6.4343082735010526</v>
      </c>
      <c r="K442" s="14">
        <f t="shared" ca="1" si="40"/>
        <v>36569.172649894725</v>
      </c>
    </row>
    <row r="443" spans="6:11" x14ac:dyDescent="0.3">
      <c r="F443" s="13">
        <f t="shared" ca="1" si="38"/>
        <v>3</v>
      </c>
      <c r="G443" s="14">
        <f t="shared" ca="1" si="41"/>
        <v>100000</v>
      </c>
      <c r="H443" s="14">
        <f t="shared" ca="1" si="42"/>
        <v>8</v>
      </c>
      <c r="I443" s="26">
        <f t="shared" si="39"/>
        <v>120000</v>
      </c>
      <c r="J443" s="33">
        <f t="shared" si="43"/>
        <v>6.634503972603035</v>
      </c>
      <c r="K443" s="14">
        <f t="shared" ca="1" si="40"/>
        <v>16549.602739696507</v>
      </c>
    </row>
    <row r="444" spans="6:11" x14ac:dyDescent="0.3">
      <c r="F444" s="13">
        <f t="shared" ca="1" si="38"/>
        <v>3</v>
      </c>
      <c r="G444" s="14">
        <f t="shared" ca="1" si="41"/>
        <v>100000</v>
      </c>
      <c r="H444" s="14">
        <f t="shared" ca="1" si="42"/>
        <v>8</v>
      </c>
      <c r="I444" s="26">
        <f t="shared" si="39"/>
        <v>120000</v>
      </c>
      <c r="J444" s="33">
        <f t="shared" si="43"/>
        <v>5.9390398349690816</v>
      </c>
      <c r="K444" s="14">
        <f t="shared" ca="1" si="40"/>
        <v>86096.016503091843</v>
      </c>
    </row>
    <row r="445" spans="6:11" x14ac:dyDescent="0.3">
      <c r="F445" s="13">
        <f t="shared" ca="1" si="38"/>
        <v>1</v>
      </c>
      <c r="G445" s="14">
        <f t="shared" ca="1" si="41"/>
        <v>50000</v>
      </c>
      <c r="H445" s="14">
        <f t="shared" ca="1" si="42"/>
        <v>11</v>
      </c>
      <c r="I445" s="26">
        <f t="shared" si="39"/>
        <v>120000</v>
      </c>
      <c r="J445" s="33">
        <f t="shared" si="43"/>
        <v>6.7053433632958459</v>
      </c>
      <c r="K445" s="14">
        <f t="shared" ca="1" si="40"/>
        <v>94732.831835207704</v>
      </c>
    </row>
    <row r="446" spans="6:11" x14ac:dyDescent="0.3">
      <c r="F446" s="13">
        <f t="shared" ca="1" si="38"/>
        <v>1</v>
      </c>
      <c r="G446" s="14">
        <f t="shared" ca="1" si="41"/>
        <v>50000</v>
      </c>
      <c r="H446" s="14">
        <f t="shared" ca="1" si="42"/>
        <v>11</v>
      </c>
      <c r="I446" s="26">
        <f t="shared" si="39"/>
        <v>120000</v>
      </c>
      <c r="J446" s="33">
        <f t="shared" si="43"/>
        <v>6.3768607693234065</v>
      </c>
      <c r="K446" s="14">
        <f t="shared" ca="1" si="40"/>
        <v>111156.96153382969</v>
      </c>
    </row>
    <row r="447" spans="6:11" x14ac:dyDescent="0.3">
      <c r="F447" s="13">
        <f t="shared" ca="1" si="38"/>
        <v>1</v>
      </c>
      <c r="G447" s="14">
        <f t="shared" ca="1" si="41"/>
        <v>50000</v>
      </c>
      <c r="H447" s="14">
        <f t="shared" ca="1" si="42"/>
        <v>11</v>
      </c>
      <c r="I447" s="26">
        <f t="shared" si="39"/>
        <v>120000</v>
      </c>
      <c r="J447" s="33">
        <f t="shared" si="43"/>
        <v>6.0490356253236239</v>
      </c>
      <c r="K447" s="14">
        <f t="shared" ca="1" si="40"/>
        <v>127548.21873381879</v>
      </c>
    </row>
    <row r="448" spans="6:11" x14ac:dyDescent="0.3">
      <c r="F448" s="13">
        <f t="shared" ca="1" si="38"/>
        <v>1</v>
      </c>
      <c r="G448" s="14">
        <f t="shared" ca="1" si="41"/>
        <v>50000</v>
      </c>
      <c r="H448" s="14">
        <f t="shared" ca="1" si="42"/>
        <v>11</v>
      </c>
      <c r="I448" s="26">
        <f t="shared" si="39"/>
        <v>120000</v>
      </c>
      <c r="J448" s="33">
        <f t="shared" si="43"/>
        <v>6.119609809073502</v>
      </c>
      <c r="K448" s="14">
        <f t="shared" ca="1" si="40"/>
        <v>124019.5095463249</v>
      </c>
    </row>
    <row r="449" spans="6:11" x14ac:dyDescent="0.3">
      <c r="F449" s="13">
        <f t="shared" ca="1" si="38"/>
        <v>1</v>
      </c>
      <c r="G449" s="14">
        <f t="shared" ca="1" si="41"/>
        <v>50000</v>
      </c>
      <c r="H449" s="14">
        <f t="shared" ca="1" si="42"/>
        <v>11</v>
      </c>
      <c r="I449" s="26">
        <f t="shared" si="39"/>
        <v>120000</v>
      </c>
      <c r="J449" s="33">
        <f t="shared" si="43"/>
        <v>6.7135507798248559</v>
      </c>
      <c r="K449" s="14">
        <f t="shared" ca="1" si="40"/>
        <v>94322.461008757207</v>
      </c>
    </row>
    <row r="450" spans="6:11" x14ac:dyDescent="0.3">
      <c r="F450" s="13">
        <f t="shared" ca="1" si="38"/>
        <v>3</v>
      </c>
      <c r="G450" s="14">
        <f t="shared" ca="1" si="41"/>
        <v>100000</v>
      </c>
      <c r="H450" s="14">
        <f t="shared" ca="1" si="42"/>
        <v>8</v>
      </c>
      <c r="I450" s="26">
        <f t="shared" si="39"/>
        <v>120000</v>
      </c>
      <c r="J450" s="33">
        <f t="shared" si="43"/>
        <v>6.3645968983822634</v>
      </c>
      <c r="K450" s="14">
        <f t="shared" ca="1" si="40"/>
        <v>43540.310161773668</v>
      </c>
    </row>
    <row r="451" spans="6:11" x14ac:dyDescent="0.3">
      <c r="F451" s="13">
        <f t="shared" ca="1" si="38"/>
        <v>3</v>
      </c>
      <c r="G451" s="14">
        <f t="shared" ca="1" si="41"/>
        <v>100000</v>
      </c>
      <c r="H451" s="14">
        <f t="shared" ca="1" si="42"/>
        <v>8</v>
      </c>
      <c r="I451" s="26">
        <f t="shared" si="39"/>
        <v>120000</v>
      </c>
      <c r="J451" s="33">
        <f t="shared" si="43"/>
        <v>6.2182571190646332</v>
      </c>
      <c r="K451" s="14">
        <f t="shared" ca="1" si="40"/>
        <v>58174.288093536685</v>
      </c>
    </row>
    <row r="452" spans="6:11" x14ac:dyDescent="0.3">
      <c r="F452" s="13">
        <f t="shared" ca="1" si="38"/>
        <v>2</v>
      </c>
      <c r="G452" s="14">
        <f t="shared" ca="1" si="41"/>
        <v>75000</v>
      </c>
      <c r="H452" s="14">
        <f t="shared" ca="1" si="42"/>
        <v>10</v>
      </c>
      <c r="I452" s="26">
        <f t="shared" si="39"/>
        <v>120000</v>
      </c>
      <c r="J452" s="33">
        <f t="shared" si="43"/>
        <v>6.6092471094814957</v>
      </c>
      <c r="K452" s="14">
        <f t="shared" ca="1" si="40"/>
        <v>134306.46678888783</v>
      </c>
    </row>
    <row r="453" spans="6:11" x14ac:dyDescent="0.3">
      <c r="F453" s="13">
        <f t="shared" ref="F453:F516" ca="1" si="44">RANDBETWEEN(1,3)</f>
        <v>3</v>
      </c>
      <c r="G453" s="14">
        <f t="shared" ca="1" si="41"/>
        <v>100000</v>
      </c>
      <c r="H453" s="14">
        <f t="shared" ca="1" si="42"/>
        <v>8</v>
      </c>
      <c r="I453" s="26">
        <f t="shared" ref="I453:I516" si="45">$D$19</f>
        <v>120000</v>
      </c>
      <c r="J453" s="33">
        <f t="shared" si="43"/>
        <v>6.7581844178445394</v>
      </c>
      <c r="K453" s="14">
        <f t="shared" ref="K453:K516" ca="1" si="46">G453*(H453-J453)-I453</f>
        <v>4181.5582155460579</v>
      </c>
    </row>
    <row r="454" spans="6:11" x14ac:dyDescent="0.3">
      <c r="F454" s="13">
        <f t="shared" ca="1" si="44"/>
        <v>2</v>
      </c>
      <c r="G454" s="14">
        <f t="shared" ca="1" si="41"/>
        <v>75000</v>
      </c>
      <c r="H454" s="14">
        <f t="shared" ca="1" si="42"/>
        <v>10</v>
      </c>
      <c r="I454" s="26">
        <f t="shared" si="45"/>
        <v>120000</v>
      </c>
      <c r="J454" s="33">
        <f t="shared" si="43"/>
        <v>6.2354473551214609</v>
      </c>
      <c r="K454" s="14">
        <f t="shared" ca="1" si="46"/>
        <v>162341.44836589042</v>
      </c>
    </row>
    <row r="455" spans="6:11" x14ac:dyDescent="0.3">
      <c r="F455" s="13">
        <f t="shared" ca="1" si="44"/>
        <v>3</v>
      </c>
      <c r="G455" s="14">
        <f t="shared" ca="1" si="41"/>
        <v>100000</v>
      </c>
      <c r="H455" s="14">
        <f t="shared" ca="1" si="42"/>
        <v>8</v>
      </c>
      <c r="I455" s="26">
        <f t="shared" si="45"/>
        <v>120000</v>
      </c>
      <c r="J455" s="33">
        <f t="shared" si="43"/>
        <v>6.5449696864703544</v>
      </c>
      <c r="K455" s="14">
        <f t="shared" ca="1" si="46"/>
        <v>25503.03135296455</v>
      </c>
    </row>
    <row r="456" spans="6:11" x14ac:dyDescent="0.3">
      <c r="F456" s="13">
        <f t="shared" ca="1" si="44"/>
        <v>2</v>
      </c>
      <c r="G456" s="14">
        <f t="shared" ca="1" si="41"/>
        <v>75000</v>
      </c>
      <c r="H456" s="14">
        <f t="shared" ca="1" si="42"/>
        <v>10</v>
      </c>
      <c r="I456" s="26">
        <f t="shared" si="45"/>
        <v>120000</v>
      </c>
      <c r="J456" s="33">
        <f t="shared" si="43"/>
        <v>5.8698286054632725</v>
      </c>
      <c r="K456" s="14">
        <f t="shared" ca="1" si="46"/>
        <v>189762.85459025454</v>
      </c>
    </row>
    <row r="457" spans="6:11" x14ac:dyDescent="0.3">
      <c r="F457" s="13">
        <f t="shared" ca="1" si="44"/>
        <v>2</v>
      </c>
      <c r="G457" s="14">
        <f t="shared" ca="1" si="41"/>
        <v>75000</v>
      </c>
      <c r="H457" s="14">
        <f t="shared" ca="1" si="42"/>
        <v>10</v>
      </c>
      <c r="I457" s="26">
        <f t="shared" si="45"/>
        <v>120000</v>
      </c>
      <c r="J457" s="33">
        <f t="shared" si="43"/>
        <v>6.5334670425572634</v>
      </c>
      <c r="K457" s="14">
        <f t="shared" ca="1" si="46"/>
        <v>139989.97180820524</v>
      </c>
    </row>
    <row r="458" spans="6:11" x14ac:dyDescent="0.3">
      <c r="F458" s="13">
        <f t="shared" ca="1" si="44"/>
        <v>3</v>
      </c>
      <c r="G458" s="14">
        <f t="shared" ca="1" si="41"/>
        <v>100000</v>
      </c>
      <c r="H458" s="14">
        <f t="shared" ca="1" si="42"/>
        <v>8</v>
      </c>
      <c r="I458" s="26">
        <f t="shared" si="45"/>
        <v>120000</v>
      </c>
      <c r="J458" s="33">
        <f t="shared" si="43"/>
        <v>5.9926650668104893</v>
      </c>
      <c r="K458" s="14">
        <f t="shared" ca="1" si="46"/>
        <v>80733.493318951078</v>
      </c>
    </row>
    <row r="459" spans="6:11" x14ac:dyDescent="0.3">
      <c r="F459" s="13">
        <f t="shared" ca="1" si="44"/>
        <v>3</v>
      </c>
      <c r="G459" s="14">
        <f t="shared" ca="1" si="41"/>
        <v>100000</v>
      </c>
      <c r="H459" s="14">
        <f t="shared" ca="1" si="42"/>
        <v>8</v>
      </c>
      <c r="I459" s="26">
        <f t="shared" si="45"/>
        <v>120000</v>
      </c>
      <c r="J459" s="33">
        <f t="shared" si="43"/>
        <v>6.7343276008449244</v>
      </c>
      <c r="K459" s="14">
        <f t="shared" ca="1" si="46"/>
        <v>6567.2399155075545</v>
      </c>
    </row>
    <row r="460" spans="6:11" x14ac:dyDescent="0.3">
      <c r="F460" s="13">
        <f t="shared" ca="1" si="44"/>
        <v>3</v>
      </c>
      <c r="G460" s="14">
        <f t="shared" ca="1" si="41"/>
        <v>100000</v>
      </c>
      <c r="H460" s="14">
        <f t="shared" ca="1" si="42"/>
        <v>8</v>
      </c>
      <c r="I460" s="26">
        <f t="shared" si="45"/>
        <v>120000</v>
      </c>
      <c r="J460" s="33">
        <f t="shared" si="43"/>
        <v>6.9885494861671091</v>
      </c>
      <c r="K460" s="14">
        <f t="shared" ca="1" si="46"/>
        <v>-18854.948616710913</v>
      </c>
    </row>
    <row r="461" spans="6:11" x14ac:dyDescent="0.3">
      <c r="F461" s="13">
        <f t="shared" ca="1" si="44"/>
        <v>3</v>
      </c>
      <c r="G461" s="14">
        <f t="shared" ca="1" si="41"/>
        <v>100000</v>
      </c>
      <c r="H461" s="14">
        <f t="shared" ca="1" si="42"/>
        <v>8</v>
      </c>
      <c r="I461" s="26">
        <f t="shared" si="45"/>
        <v>120000</v>
      </c>
      <c r="J461" s="33">
        <f t="shared" si="43"/>
        <v>6.5049558754173393</v>
      </c>
      <c r="K461" s="14">
        <f t="shared" ca="1" si="46"/>
        <v>29504.412458266073</v>
      </c>
    </row>
    <row r="462" spans="6:11" x14ac:dyDescent="0.3">
      <c r="F462" s="13">
        <f t="shared" ca="1" si="44"/>
        <v>3</v>
      </c>
      <c r="G462" s="14">
        <f t="shared" ca="1" si="41"/>
        <v>100000</v>
      </c>
      <c r="H462" s="14">
        <f t="shared" ca="1" si="42"/>
        <v>8</v>
      </c>
      <c r="I462" s="26">
        <f t="shared" si="45"/>
        <v>120000</v>
      </c>
      <c r="J462" s="33">
        <f t="shared" si="43"/>
        <v>5.8013588665038833</v>
      </c>
      <c r="K462" s="14">
        <f t="shared" ca="1" si="46"/>
        <v>99864.113349611667</v>
      </c>
    </row>
    <row r="463" spans="6:11" x14ac:dyDescent="0.3">
      <c r="F463" s="13">
        <f t="shared" ca="1" si="44"/>
        <v>1</v>
      </c>
      <c r="G463" s="14">
        <f t="shared" ca="1" si="41"/>
        <v>50000</v>
      </c>
      <c r="H463" s="14">
        <f t="shared" ca="1" si="42"/>
        <v>11</v>
      </c>
      <c r="I463" s="26">
        <f t="shared" si="45"/>
        <v>120000</v>
      </c>
      <c r="J463" s="33">
        <f t="shared" si="43"/>
        <v>6.0304087199462515</v>
      </c>
      <c r="K463" s="14">
        <f t="shared" ca="1" si="46"/>
        <v>128479.56400268743</v>
      </c>
    </row>
    <row r="464" spans="6:11" x14ac:dyDescent="0.3">
      <c r="F464" s="13">
        <f t="shared" ca="1" si="44"/>
        <v>3</v>
      </c>
      <c r="G464" s="14">
        <f t="shared" ca="1" si="41"/>
        <v>100000</v>
      </c>
      <c r="H464" s="14">
        <f t="shared" ca="1" si="42"/>
        <v>8</v>
      </c>
      <c r="I464" s="26">
        <f t="shared" si="45"/>
        <v>120000</v>
      </c>
      <c r="J464" s="33">
        <f t="shared" si="43"/>
        <v>6.8806336964494275</v>
      </c>
      <c r="K464" s="14">
        <f t="shared" ca="1" si="46"/>
        <v>-8063.3696449427516</v>
      </c>
    </row>
    <row r="465" spans="6:11" x14ac:dyDescent="0.3">
      <c r="F465" s="13">
        <f t="shared" ca="1" si="44"/>
        <v>1</v>
      </c>
      <c r="G465" s="14">
        <f t="shared" ca="1" si="41"/>
        <v>50000</v>
      </c>
      <c r="H465" s="14">
        <f t="shared" ca="1" si="42"/>
        <v>11</v>
      </c>
      <c r="I465" s="26">
        <f t="shared" si="45"/>
        <v>120000</v>
      </c>
      <c r="J465" s="33">
        <f t="shared" si="43"/>
        <v>6.4737193593354254</v>
      </c>
      <c r="K465" s="14">
        <f t="shared" ca="1" si="46"/>
        <v>106314.03203322872</v>
      </c>
    </row>
    <row r="466" spans="6:11" x14ac:dyDescent="0.3">
      <c r="F466" s="13">
        <f t="shared" ca="1" si="44"/>
        <v>2</v>
      </c>
      <c r="G466" s="14">
        <f t="shared" ca="1" si="41"/>
        <v>75000</v>
      </c>
      <c r="H466" s="14">
        <f t="shared" ca="1" si="42"/>
        <v>10</v>
      </c>
      <c r="I466" s="26">
        <f t="shared" si="45"/>
        <v>120000</v>
      </c>
      <c r="J466" s="33">
        <f t="shared" si="43"/>
        <v>6.2515606623614133</v>
      </c>
      <c r="K466" s="14">
        <f t="shared" ca="1" si="46"/>
        <v>161132.95032289403</v>
      </c>
    </row>
    <row r="467" spans="6:11" x14ac:dyDescent="0.3">
      <c r="F467" s="13">
        <f t="shared" ca="1" si="44"/>
        <v>2</v>
      </c>
      <c r="G467" s="14">
        <f t="shared" ca="1" si="41"/>
        <v>75000</v>
      </c>
      <c r="H467" s="14">
        <f t="shared" ca="1" si="42"/>
        <v>10</v>
      </c>
      <c r="I467" s="26">
        <f t="shared" si="45"/>
        <v>120000</v>
      </c>
      <c r="J467" s="33">
        <f t="shared" si="43"/>
        <v>6.7909020968039666</v>
      </c>
      <c r="K467" s="14">
        <f t="shared" ca="1" si="46"/>
        <v>120682.34273970249</v>
      </c>
    </row>
    <row r="468" spans="6:11" x14ac:dyDescent="0.3">
      <c r="F468" s="13">
        <f t="shared" ca="1" si="44"/>
        <v>1</v>
      </c>
      <c r="G468" s="14">
        <f t="shared" ca="1" si="41"/>
        <v>50000</v>
      </c>
      <c r="H468" s="14">
        <f t="shared" ca="1" si="42"/>
        <v>11</v>
      </c>
      <c r="I468" s="26">
        <f t="shared" si="45"/>
        <v>120000</v>
      </c>
      <c r="J468" s="33">
        <f t="shared" si="43"/>
        <v>7.048484129016388</v>
      </c>
      <c r="K468" s="14">
        <f t="shared" ca="1" si="46"/>
        <v>77575.793549180613</v>
      </c>
    </row>
    <row r="469" spans="6:11" x14ac:dyDescent="0.3">
      <c r="F469" s="13">
        <f t="shared" ca="1" si="44"/>
        <v>2</v>
      </c>
      <c r="G469" s="14">
        <f t="shared" ca="1" si="41"/>
        <v>75000</v>
      </c>
      <c r="H469" s="14">
        <f t="shared" ca="1" si="42"/>
        <v>10</v>
      </c>
      <c r="I469" s="26">
        <f t="shared" si="45"/>
        <v>120000</v>
      </c>
      <c r="J469" s="33">
        <f t="shared" si="43"/>
        <v>6.5193906425166066</v>
      </c>
      <c r="K469" s="14">
        <f t="shared" ca="1" si="46"/>
        <v>141045.70181125449</v>
      </c>
    </row>
    <row r="470" spans="6:11" x14ac:dyDescent="0.3">
      <c r="F470" s="13">
        <f t="shared" ca="1" si="44"/>
        <v>2</v>
      </c>
      <c r="G470" s="14">
        <f t="shared" ca="1" si="41"/>
        <v>75000</v>
      </c>
      <c r="H470" s="14">
        <f t="shared" ca="1" si="42"/>
        <v>10</v>
      </c>
      <c r="I470" s="26">
        <f t="shared" si="45"/>
        <v>120000</v>
      </c>
      <c r="J470" s="33">
        <f t="shared" si="43"/>
        <v>6.4548040316300463</v>
      </c>
      <c r="K470" s="14">
        <f t="shared" ca="1" si="46"/>
        <v>145889.6976277465</v>
      </c>
    </row>
    <row r="471" spans="6:11" x14ac:dyDescent="0.3">
      <c r="F471" s="13">
        <f t="shared" ca="1" si="44"/>
        <v>2</v>
      </c>
      <c r="G471" s="14">
        <f t="shared" ca="1" si="41"/>
        <v>75000</v>
      </c>
      <c r="H471" s="14">
        <f t="shared" ca="1" si="42"/>
        <v>10</v>
      </c>
      <c r="I471" s="26">
        <f t="shared" si="45"/>
        <v>120000</v>
      </c>
      <c r="J471" s="33">
        <f t="shared" si="43"/>
        <v>6.8933367921704018</v>
      </c>
      <c r="K471" s="14">
        <f t="shared" ca="1" si="46"/>
        <v>112999.74058721986</v>
      </c>
    </row>
    <row r="472" spans="6:11" x14ac:dyDescent="0.3">
      <c r="F472" s="13">
        <f t="shared" ca="1" si="44"/>
        <v>1</v>
      </c>
      <c r="G472" s="14">
        <f t="shared" ca="1" si="41"/>
        <v>50000</v>
      </c>
      <c r="H472" s="14">
        <f t="shared" ca="1" si="42"/>
        <v>11</v>
      </c>
      <c r="I472" s="26">
        <f t="shared" si="45"/>
        <v>120000</v>
      </c>
      <c r="J472" s="33">
        <f t="shared" si="43"/>
        <v>7.232107172095418</v>
      </c>
      <c r="K472" s="14">
        <f t="shared" ca="1" si="46"/>
        <v>68394.64139522909</v>
      </c>
    </row>
    <row r="473" spans="6:11" x14ac:dyDescent="0.3">
      <c r="F473" s="13">
        <f t="shared" ca="1" si="44"/>
        <v>2</v>
      </c>
      <c r="G473" s="14">
        <f t="shared" ca="1" si="41"/>
        <v>75000</v>
      </c>
      <c r="H473" s="14">
        <f t="shared" ca="1" si="42"/>
        <v>10</v>
      </c>
      <c r="I473" s="26">
        <f t="shared" si="45"/>
        <v>120000</v>
      </c>
      <c r="J473" s="33">
        <f t="shared" si="43"/>
        <v>6.5325577954864666</v>
      </c>
      <c r="K473" s="14">
        <f t="shared" ca="1" si="46"/>
        <v>140058.16533851501</v>
      </c>
    </row>
    <row r="474" spans="6:11" x14ac:dyDescent="0.3">
      <c r="F474" s="13">
        <f t="shared" ca="1" si="44"/>
        <v>1</v>
      </c>
      <c r="G474" s="14">
        <f t="shared" ca="1" si="41"/>
        <v>50000</v>
      </c>
      <c r="H474" s="14">
        <f t="shared" ca="1" si="42"/>
        <v>11</v>
      </c>
      <c r="I474" s="26">
        <f t="shared" si="45"/>
        <v>120000</v>
      </c>
      <c r="J474" s="33">
        <f t="shared" si="43"/>
        <v>5.6100247331046562</v>
      </c>
      <c r="K474" s="14">
        <f t="shared" ca="1" si="46"/>
        <v>149498.76334476721</v>
      </c>
    </row>
    <row r="475" spans="6:11" x14ac:dyDescent="0.3">
      <c r="F475" s="13">
        <f t="shared" ca="1" si="44"/>
        <v>3</v>
      </c>
      <c r="G475" s="14">
        <f t="shared" ca="1" si="41"/>
        <v>100000</v>
      </c>
      <c r="H475" s="14">
        <f t="shared" ca="1" si="42"/>
        <v>8</v>
      </c>
      <c r="I475" s="26">
        <f t="shared" si="45"/>
        <v>120000</v>
      </c>
      <c r="J475" s="33">
        <f t="shared" si="43"/>
        <v>6.1722469099925048</v>
      </c>
      <c r="K475" s="14">
        <f t="shared" ca="1" si="46"/>
        <v>62775.309000749519</v>
      </c>
    </row>
    <row r="476" spans="6:11" x14ac:dyDescent="0.3">
      <c r="F476" s="13">
        <f t="shared" ca="1" si="44"/>
        <v>2</v>
      </c>
      <c r="G476" s="14">
        <f t="shared" ca="1" si="41"/>
        <v>75000</v>
      </c>
      <c r="H476" s="14">
        <f t="shared" ca="1" si="42"/>
        <v>10</v>
      </c>
      <c r="I476" s="26">
        <f t="shared" si="45"/>
        <v>120000</v>
      </c>
      <c r="J476" s="33">
        <f t="shared" si="43"/>
        <v>6.5358417792048638</v>
      </c>
      <c r="K476" s="14">
        <f t="shared" ca="1" si="46"/>
        <v>139811.86655963521</v>
      </c>
    </row>
    <row r="477" spans="6:11" x14ac:dyDescent="0.3">
      <c r="F477" s="13">
        <f t="shared" ca="1" si="44"/>
        <v>2</v>
      </c>
      <c r="G477" s="14">
        <f t="shared" ca="1" si="41"/>
        <v>75000</v>
      </c>
      <c r="H477" s="14">
        <f t="shared" ca="1" si="42"/>
        <v>10</v>
      </c>
      <c r="I477" s="26">
        <f t="shared" si="45"/>
        <v>120000</v>
      </c>
      <c r="J477" s="33">
        <f t="shared" si="43"/>
        <v>6.021453795795237</v>
      </c>
      <c r="K477" s="14">
        <f t="shared" ca="1" si="46"/>
        <v>178390.9653153572</v>
      </c>
    </row>
    <row r="478" spans="6:11" x14ac:dyDescent="0.3">
      <c r="F478" s="13">
        <f t="shared" ca="1" si="44"/>
        <v>2</v>
      </c>
      <c r="G478" s="14">
        <f t="shared" ca="1" si="41"/>
        <v>75000</v>
      </c>
      <c r="H478" s="14">
        <f t="shared" ca="1" si="42"/>
        <v>10</v>
      </c>
      <c r="I478" s="26">
        <f t="shared" si="45"/>
        <v>120000</v>
      </c>
      <c r="J478" s="33">
        <f t="shared" si="43"/>
        <v>6.7430900216089613</v>
      </c>
      <c r="K478" s="14">
        <f t="shared" ca="1" si="46"/>
        <v>124268.24837932791</v>
      </c>
    </row>
    <row r="479" spans="6:11" x14ac:dyDescent="0.3">
      <c r="F479" s="13">
        <f t="shared" ca="1" si="44"/>
        <v>3</v>
      </c>
      <c r="G479" s="14">
        <f t="shared" ca="1" si="41"/>
        <v>100000</v>
      </c>
      <c r="H479" s="14">
        <f t="shared" ca="1" si="42"/>
        <v>8</v>
      </c>
      <c r="I479" s="26">
        <f t="shared" si="45"/>
        <v>120000</v>
      </c>
      <c r="J479" s="33">
        <f t="shared" si="43"/>
        <v>6.544536432861106</v>
      </c>
      <c r="K479" s="14">
        <f t="shared" ca="1" si="46"/>
        <v>25546.3567138894</v>
      </c>
    </row>
    <row r="480" spans="6:11" x14ac:dyDescent="0.3">
      <c r="F480" s="13">
        <f t="shared" ca="1" si="44"/>
        <v>1</v>
      </c>
      <c r="G480" s="14">
        <f t="shared" ca="1" si="41"/>
        <v>50000</v>
      </c>
      <c r="H480" s="14">
        <f t="shared" ca="1" si="42"/>
        <v>11</v>
      </c>
      <c r="I480" s="26">
        <f t="shared" si="45"/>
        <v>120000</v>
      </c>
      <c r="J480" s="33">
        <f t="shared" si="43"/>
        <v>6.4750742206990513</v>
      </c>
      <c r="K480" s="14">
        <f t="shared" ca="1" si="46"/>
        <v>106246.28896504742</v>
      </c>
    </row>
    <row r="481" spans="6:11" x14ac:dyDescent="0.3">
      <c r="F481" s="13">
        <f t="shared" ca="1" si="44"/>
        <v>3</v>
      </c>
      <c r="G481" s="14">
        <f t="shared" ca="1" si="41"/>
        <v>100000</v>
      </c>
      <c r="H481" s="14">
        <f t="shared" ca="1" si="42"/>
        <v>8</v>
      </c>
      <c r="I481" s="26">
        <f t="shared" si="45"/>
        <v>120000</v>
      </c>
      <c r="J481" s="33">
        <f t="shared" si="43"/>
        <v>7.1697145022202449</v>
      </c>
      <c r="K481" s="14">
        <f t="shared" ca="1" si="46"/>
        <v>-36971.45022202449</v>
      </c>
    </row>
    <row r="482" spans="6:11" x14ac:dyDescent="0.3">
      <c r="F482" s="13">
        <f t="shared" ca="1" si="44"/>
        <v>3</v>
      </c>
      <c r="G482" s="14">
        <f t="shared" ca="1" si="41"/>
        <v>100000</v>
      </c>
      <c r="H482" s="14">
        <f t="shared" ca="1" si="42"/>
        <v>8</v>
      </c>
      <c r="I482" s="26">
        <f t="shared" si="45"/>
        <v>120000</v>
      </c>
      <c r="J482" s="33">
        <f t="shared" si="43"/>
        <v>6.742318409098079</v>
      </c>
      <c r="K482" s="14">
        <f t="shared" ca="1" si="46"/>
        <v>5768.1590901921008</v>
      </c>
    </row>
    <row r="483" spans="6:11" x14ac:dyDescent="0.3">
      <c r="F483" s="13">
        <f t="shared" ca="1" si="44"/>
        <v>2</v>
      </c>
      <c r="G483" s="14">
        <f t="shared" ca="1" si="41"/>
        <v>75000</v>
      </c>
      <c r="H483" s="14">
        <f t="shared" ca="1" si="42"/>
        <v>10</v>
      </c>
      <c r="I483" s="26">
        <f t="shared" si="45"/>
        <v>120000</v>
      </c>
      <c r="J483" s="33">
        <f t="shared" si="43"/>
        <v>6.507448128819787</v>
      </c>
      <c r="K483" s="14">
        <f t="shared" ca="1" si="46"/>
        <v>141941.39033851598</v>
      </c>
    </row>
    <row r="484" spans="6:11" x14ac:dyDescent="0.3">
      <c r="F484" s="13">
        <f t="shared" ca="1" si="44"/>
        <v>1</v>
      </c>
      <c r="G484" s="14">
        <f t="shared" ca="1" si="41"/>
        <v>50000</v>
      </c>
      <c r="H484" s="14">
        <f t="shared" ca="1" si="42"/>
        <v>11</v>
      </c>
      <c r="I484" s="26">
        <f t="shared" si="45"/>
        <v>120000</v>
      </c>
      <c r="J484" s="33">
        <f t="shared" si="43"/>
        <v>5.9299929085899041</v>
      </c>
      <c r="K484" s="14">
        <f t="shared" ca="1" si="46"/>
        <v>133500.3545705048</v>
      </c>
    </row>
    <row r="485" spans="6:11" x14ac:dyDescent="0.3">
      <c r="F485" s="13">
        <f t="shared" ca="1" si="44"/>
        <v>2</v>
      </c>
      <c r="G485" s="14">
        <f t="shared" ca="1" si="41"/>
        <v>75000</v>
      </c>
      <c r="H485" s="14">
        <f t="shared" ca="1" si="42"/>
        <v>10</v>
      </c>
      <c r="I485" s="26">
        <f t="shared" si="45"/>
        <v>120000</v>
      </c>
      <c r="J485" s="33">
        <f t="shared" si="43"/>
        <v>6.3326871764146411</v>
      </c>
      <c r="K485" s="14">
        <f t="shared" ca="1" si="46"/>
        <v>155048.46176890191</v>
      </c>
    </row>
    <row r="486" spans="6:11" x14ac:dyDescent="0.3">
      <c r="F486" s="13">
        <f t="shared" ca="1" si="44"/>
        <v>3</v>
      </c>
      <c r="G486" s="14">
        <f t="shared" ca="1" si="41"/>
        <v>100000</v>
      </c>
      <c r="H486" s="14">
        <f t="shared" ca="1" si="42"/>
        <v>8</v>
      </c>
      <c r="I486" s="26">
        <f t="shared" si="45"/>
        <v>120000</v>
      </c>
      <c r="J486" s="33">
        <f t="shared" si="43"/>
        <v>6.777900382765548</v>
      </c>
      <c r="K486" s="14">
        <f t="shared" ca="1" si="46"/>
        <v>2209.9617234452016</v>
      </c>
    </row>
    <row r="487" spans="6:11" x14ac:dyDescent="0.3">
      <c r="F487" s="13">
        <f t="shared" ca="1" si="44"/>
        <v>3</v>
      </c>
      <c r="G487" s="14">
        <f t="shared" ca="1" si="41"/>
        <v>100000</v>
      </c>
      <c r="H487" s="14">
        <f t="shared" ca="1" si="42"/>
        <v>8</v>
      </c>
      <c r="I487" s="26">
        <f t="shared" si="45"/>
        <v>120000</v>
      </c>
      <c r="J487" s="33">
        <f t="shared" si="43"/>
        <v>6.0214851221449717</v>
      </c>
      <c r="K487" s="14">
        <f t="shared" ca="1" si="46"/>
        <v>77851.487785502832</v>
      </c>
    </row>
    <row r="488" spans="6:11" x14ac:dyDescent="0.3">
      <c r="F488" s="13">
        <f t="shared" ca="1" si="44"/>
        <v>2</v>
      </c>
      <c r="G488" s="14">
        <f t="shared" ref="G488:G551" ca="1" si="47">VLOOKUP(F488,$B$5:$D$7,3,FALSE)</f>
        <v>75000</v>
      </c>
      <c r="H488" s="14">
        <f t="shared" ref="H488:H551" ca="1" si="48">VLOOKUP(F488,$B$12:$D$14,3,FALSE)</f>
        <v>10</v>
      </c>
      <c r="I488" s="26">
        <f t="shared" si="45"/>
        <v>120000</v>
      </c>
      <c r="J488" s="33">
        <f t="shared" si="43"/>
        <v>6.4440016605003159</v>
      </c>
      <c r="K488" s="14">
        <f t="shared" ca="1" si="46"/>
        <v>146699.87546247634</v>
      </c>
    </row>
    <row r="489" spans="6:11" x14ac:dyDescent="0.3">
      <c r="F489" s="13">
        <f t="shared" ca="1" si="44"/>
        <v>2</v>
      </c>
      <c r="G489" s="14">
        <f t="shared" ca="1" si="47"/>
        <v>75000</v>
      </c>
      <c r="H489" s="14">
        <f t="shared" ca="1" si="48"/>
        <v>10</v>
      </c>
      <c r="I489" s="26">
        <f t="shared" si="45"/>
        <v>120000</v>
      </c>
      <c r="J489" s="33">
        <f t="shared" ref="J489:J552" si="49">J389</f>
        <v>6.1839384014845926</v>
      </c>
      <c r="K489" s="14">
        <f t="shared" ca="1" si="46"/>
        <v>166204.61988865555</v>
      </c>
    </row>
    <row r="490" spans="6:11" x14ac:dyDescent="0.3">
      <c r="F490" s="13">
        <f t="shared" ca="1" si="44"/>
        <v>2</v>
      </c>
      <c r="G490" s="14">
        <f t="shared" ca="1" si="47"/>
        <v>75000</v>
      </c>
      <c r="H490" s="14">
        <f t="shared" ca="1" si="48"/>
        <v>10</v>
      </c>
      <c r="I490" s="26">
        <f t="shared" si="45"/>
        <v>120000</v>
      </c>
      <c r="J490" s="33">
        <f t="shared" si="49"/>
        <v>6.2722304887064126</v>
      </c>
      <c r="K490" s="14">
        <f t="shared" ca="1" si="46"/>
        <v>159582.71334701905</v>
      </c>
    </row>
    <row r="491" spans="6:11" x14ac:dyDescent="0.3">
      <c r="F491" s="13">
        <f t="shared" ca="1" si="44"/>
        <v>1</v>
      </c>
      <c r="G491" s="14">
        <f t="shared" ca="1" si="47"/>
        <v>50000</v>
      </c>
      <c r="H491" s="14">
        <f t="shared" ca="1" si="48"/>
        <v>11</v>
      </c>
      <c r="I491" s="26">
        <f t="shared" si="45"/>
        <v>120000</v>
      </c>
      <c r="J491" s="33">
        <f t="shared" si="49"/>
        <v>6.7463496940015544</v>
      </c>
      <c r="K491" s="14">
        <f t="shared" ca="1" si="46"/>
        <v>92682.515299922292</v>
      </c>
    </row>
    <row r="492" spans="6:11" x14ac:dyDescent="0.3">
      <c r="F492" s="13">
        <f t="shared" ca="1" si="44"/>
        <v>3</v>
      </c>
      <c r="G492" s="14">
        <f t="shared" ca="1" si="47"/>
        <v>100000</v>
      </c>
      <c r="H492" s="14">
        <f t="shared" ca="1" si="48"/>
        <v>8</v>
      </c>
      <c r="I492" s="26">
        <f t="shared" si="45"/>
        <v>120000</v>
      </c>
      <c r="J492" s="33">
        <f t="shared" si="49"/>
        <v>7.2177508229700855</v>
      </c>
      <c r="K492" s="14">
        <f t="shared" ca="1" si="46"/>
        <v>-41775.082297008557</v>
      </c>
    </row>
    <row r="493" spans="6:11" x14ac:dyDescent="0.3">
      <c r="F493" s="13">
        <f t="shared" ca="1" si="44"/>
        <v>1</v>
      </c>
      <c r="G493" s="14">
        <f t="shared" ca="1" si="47"/>
        <v>50000</v>
      </c>
      <c r="H493" s="14">
        <f t="shared" ca="1" si="48"/>
        <v>11</v>
      </c>
      <c r="I493" s="26">
        <f t="shared" si="45"/>
        <v>120000</v>
      </c>
      <c r="J493" s="33">
        <f t="shared" si="49"/>
        <v>6.0833158616952945</v>
      </c>
      <c r="K493" s="14">
        <f t="shared" ca="1" si="46"/>
        <v>125834.20691523526</v>
      </c>
    </row>
    <row r="494" spans="6:11" x14ac:dyDescent="0.3">
      <c r="F494" s="13">
        <f t="shared" ca="1" si="44"/>
        <v>1</v>
      </c>
      <c r="G494" s="14">
        <f t="shared" ca="1" si="47"/>
        <v>50000</v>
      </c>
      <c r="H494" s="14">
        <f t="shared" ca="1" si="48"/>
        <v>11</v>
      </c>
      <c r="I494" s="26">
        <f t="shared" si="45"/>
        <v>120000</v>
      </c>
      <c r="J494" s="33">
        <f t="shared" si="49"/>
        <v>6.5770500128039977</v>
      </c>
      <c r="K494" s="14">
        <f t="shared" ca="1" si="46"/>
        <v>101147.4993598001</v>
      </c>
    </row>
    <row r="495" spans="6:11" x14ac:dyDescent="0.3">
      <c r="F495" s="13">
        <f t="shared" ca="1" si="44"/>
        <v>1</v>
      </c>
      <c r="G495" s="14">
        <f t="shared" ca="1" si="47"/>
        <v>50000</v>
      </c>
      <c r="H495" s="14">
        <f t="shared" ca="1" si="48"/>
        <v>11</v>
      </c>
      <c r="I495" s="26">
        <f t="shared" si="45"/>
        <v>120000</v>
      </c>
      <c r="J495" s="33">
        <f t="shared" si="49"/>
        <v>6.6531583567629049</v>
      </c>
      <c r="K495" s="14">
        <f t="shared" ca="1" si="46"/>
        <v>97342.082161854749</v>
      </c>
    </row>
    <row r="496" spans="6:11" x14ac:dyDescent="0.3">
      <c r="F496" s="13">
        <f t="shared" ca="1" si="44"/>
        <v>1</v>
      </c>
      <c r="G496" s="14">
        <f t="shared" ca="1" si="47"/>
        <v>50000</v>
      </c>
      <c r="H496" s="14">
        <f t="shared" ca="1" si="48"/>
        <v>11</v>
      </c>
      <c r="I496" s="26">
        <f t="shared" si="45"/>
        <v>120000</v>
      </c>
      <c r="J496" s="33">
        <f t="shared" si="49"/>
        <v>6.6326802214585738</v>
      </c>
      <c r="K496" s="14">
        <f t="shared" ca="1" si="46"/>
        <v>98365.988927071303</v>
      </c>
    </row>
    <row r="497" spans="6:11" x14ac:dyDescent="0.3">
      <c r="F497" s="13">
        <f t="shared" ca="1" si="44"/>
        <v>3</v>
      </c>
      <c r="G497" s="14">
        <f t="shared" ca="1" si="47"/>
        <v>100000</v>
      </c>
      <c r="H497" s="14">
        <f t="shared" ca="1" si="48"/>
        <v>8</v>
      </c>
      <c r="I497" s="26">
        <f t="shared" si="45"/>
        <v>120000</v>
      </c>
      <c r="J497" s="33">
        <f t="shared" si="49"/>
        <v>5.8375202240255524</v>
      </c>
      <c r="K497" s="14">
        <f t="shared" ca="1" si="46"/>
        <v>96247.977597444755</v>
      </c>
    </row>
    <row r="498" spans="6:11" x14ac:dyDescent="0.3">
      <c r="F498" s="13">
        <f t="shared" ca="1" si="44"/>
        <v>1</v>
      </c>
      <c r="G498" s="14">
        <f t="shared" ca="1" si="47"/>
        <v>50000</v>
      </c>
      <c r="H498" s="14">
        <f t="shared" ca="1" si="48"/>
        <v>11</v>
      </c>
      <c r="I498" s="26">
        <f t="shared" si="45"/>
        <v>120000</v>
      </c>
      <c r="J498" s="33">
        <f t="shared" si="49"/>
        <v>6.9942129478453623</v>
      </c>
      <c r="K498" s="14">
        <f t="shared" ca="1" si="46"/>
        <v>80289.352607731882</v>
      </c>
    </row>
    <row r="499" spans="6:11" x14ac:dyDescent="0.3">
      <c r="F499" s="13">
        <f t="shared" ca="1" si="44"/>
        <v>1</v>
      </c>
      <c r="G499" s="14">
        <f t="shared" ca="1" si="47"/>
        <v>50000</v>
      </c>
      <c r="H499" s="14">
        <f t="shared" ca="1" si="48"/>
        <v>11</v>
      </c>
      <c r="I499" s="26">
        <f t="shared" si="45"/>
        <v>120000</v>
      </c>
      <c r="J499" s="33">
        <f t="shared" si="49"/>
        <v>6.0188164887264897</v>
      </c>
      <c r="K499" s="14">
        <f t="shared" ca="1" si="46"/>
        <v>129059.17556367553</v>
      </c>
    </row>
    <row r="500" spans="6:11" x14ac:dyDescent="0.3">
      <c r="F500" s="13">
        <f t="shared" ca="1" si="44"/>
        <v>2</v>
      </c>
      <c r="G500" s="14">
        <f t="shared" ca="1" si="47"/>
        <v>75000</v>
      </c>
      <c r="H500" s="14">
        <f t="shared" ca="1" si="48"/>
        <v>10</v>
      </c>
      <c r="I500" s="26">
        <f t="shared" si="45"/>
        <v>120000</v>
      </c>
      <c r="J500" s="33">
        <f t="shared" si="49"/>
        <v>6.3444418465110646</v>
      </c>
      <c r="K500" s="14">
        <f t="shared" ca="1" si="46"/>
        <v>154166.86151167017</v>
      </c>
    </row>
    <row r="501" spans="6:11" x14ac:dyDescent="0.3">
      <c r="F501" s="13">
        <f t="shared" ca="1" si="44"/>
        <v>2</v>
      </c>
      <c r="G501" s="14">
        <f t="shared" ca="1" si="47"/>
        <v>75000</v>
      </c>
      <c r="H501" s="14">
        <f t="shared" ca="1" si="48"/>
        <v>10</v>
      </c>
      <c r="I501" s="26">
        <f t="shared" si="45"/>
        <v>120000</v>
      </c>
      <c r="J501" s="33">
        <f t="shared" si="49"/>
        <v>6.2520289311756123</v>
      </c>
      <c r="K501" s="14">
        <f t="shared" ca="1" si="46"/>
        <v>161097.83016182907</v>
      </c>
    </row>
    <row r="502" spans="6:11" x14ac:dyDescent="0.3">
      <c r="F502" s="13">
        <f t="shared" ca="1" si="44"/>
        <v>3</v>
      </c>
      <c r="G502" s="14">
        <f t="shared" ca="1" si="47"/>
        <v>100000</v>
      </c>
      <c r="H502" s="14">
        <f t="shared" ca="1" si="48"/>
        <v>8</v>
      </c>
      <c r="I502" s="26">
        <f t="shared" si="45"/>
        <v>120000</v>
      </c>
      <c r="J502" s="33">
        <f t="shared" si="49"/>
        <v>6.3594883978000896</v>
      </c>
      <c r="K502" s="14">
        <f t="shared" ca="1" si="46"/>
        <v>44051.160219991056</v>
      </c>
    </row>
    <row r="503" spans="6:11" x14ac:dyDescent="0.3">
      <c r="F503" s="13">
        <f t="shared" ca="1" si="44"/>
        <v>3</v>
      </c>
      <c r="G503" s="14">
        <f t="shared" ca="1" si="47"/>
        <v>100000</v>
      </c>
      <c r="H503" s="14">
        <f t="shared" ca="1" si="48"/>
        <v>8</v>
      </c>
      <c r="I503" s="26">
        <f t="shared" si="45"/>
        <v>120000</v>
      </c>
      <c r="J503" s="33">
        <f t="shared" si="49"/>
        <v>5.7592938369588236</v>
      </c>
      <c r="K503" s="14">
        <f t="shared" ca="1" si="46"/>
        <v>104070.61630411763</v>
      </c>
    </row>
    <row r="504" spans="6:11" x14ac:dyDescent="0.3">
      <c r="F504" s="13">
        <f t="shared" ca="1" si="44"/>
        <v>1</v>
      </c>
      <c r="G504" s="14">
        <f t="shared" ca="1" si="47"/>
        <v>50000</v>
      </c>
      <c r="H504" s="14">
        <f t="shared" ca="1" si="48"/>
        <v>11</v>
      </c>
      <c r="I504" s="26">
        <f t="shared" si="45"/>
        <v>120000</v>
      </c>
      <c r="J504" s="33">
        <f t="shared" si="49"/>
        <v>5.8286339660209681</v>
      </c>
      <c r="K504" s="14">
        <f t="shared" ca="1" si="46"/>
        <v>138568.3016989516</v>
      </c>
    </row>
    <row r="505" spans="6:11" x14ac:dyDescent="0.3">
      <c r="F505" s="13">
        <f t="shared" ca="1" si="44"/>
        <v>3</v>
      </c>
      <c r="G505" s="14">
        <f t="shared" ca="1" si="47"/>
        <v>100000</v>
      </c>
      <c r="H505" s="14">
        <f t="shared" ca="1" si="48"/>
        <v>8</v>
      </c>
      <c r="I505" s="26">
        <f t="shared" si="45"/>
        <v>120000</v>
      </c>
      <c r="J505" s="33">
        <f t="shared" si="49"/>
        <v>5.9940268256905345</v>
      </c>
      <c r="K505" s="14">
        <f t="shared" ca="1" si="46"/>
        <v>80597.317430946539</v>
      </c>
    </row>
    <row r="506" spans="6:11" x14ac:dyDescent="0.3">
      <c r="F506" s="13">
        <f t="shared" ca="1" si="44"/>
        <v>3</v>
      </c>
      <c r="G506" s="14">
        <f t="shared" ca="1" si="47"/>
        <v>100000</v>
      </c>
      <c r="H506" s="14">
        <f t="shared" ca="1" si="48"/>
        <v>8</v>
      </c>
      <c r="I506" s="26">
        <f t="shared" si="45"/>
        <v>120000</v>
      </c>
      <c r="J506" s="33">
        <f t="shared" si="49"/>
        <v>5.9286904072586317</v>
      </c>
      <c r="K506" s="14">
        <f t="shared" ca="1" si="46"/>
        <v>87130.95927413684</v>
      </c>
    </row>
    <row r="507" spans="6:11" x14ac:dyDescent="0.3">
      <c r="F507" s="13">
        <f t="shared" ca="1" si="44"/>
        <v>1</v>
      </c>
      <c r="G507" s="14">
        <f t="shared" ca="1" si="47"/>
        <v>50000</v>
      </c>
      <c r="H507" s="14">
        <f t="shared" ca="1" si="48"/>
        <v>11</v>
      </c>
      <c r="I507" s="26">
        <f t="shared" si="45"/>
        <v>120000</v>
      </c>
      <c r="J507" s="33">
        <f t="shared" si="49"/>
        <v>7.1850925769194269</v>
      </c>
      <c r="K507" s="14">
        <f t="shared" ca="1" si="46"/>
        <v>70745.37115402866</v>
      </c>
    </row>
    <row r="508" spans="6:11" x14ac:dyDescent="0.3">
      <c r="F508" s="13">
        <f t="shared" ca="1" si="44"/>
        <v>2</v>
      </c>
      <c r="G508" s="14">
        <f t="shared" ca="1" si="47"/>
        <v>75000</v>
      </c>
      <c r="H508" s="14">
        <f t="shared" ca="1" si="48"/>
        <v>10</v>
      </c>
      <c r="I508" s="26">
        <f t="shared" si="45"/>
        <v>120000</v>
      </c>
      <c r="J508" s="33">
        <f t="shared" si="49"/>
        <v>6.9722683095382738</v>
      </c>
      <c r="K508" s="14">
        <f t="shared" ca="1" si="46"/>
        <v>107079.87678462945</v>
      </c>
    </row>
    <row r="509" spans="6:11" x14ac:dyDescent="0.3">
      <c r="F509" s="13">
        <f t="shared" ca="1" si="44"/>
        <v>2</v>
      </c>
      <c r="G509" s="14">
        <f t="shared" ca="1" si="47"/>
        <v>75000</v>
      </c>
      <c r="H509" s="14">
        <f t="shared" ca="1" si="48"/>
        <v>10</v>
      </c>
      <c r="I509" s="26">
        <f t="shared" si="45"/>
        <v>120000</v>
      </c>
      <c r="J509" s="33">
        <f t="shared" si="49"/>
        <v>6.3204163358366898</v>
      </c>
      <c r="K509" s="14">
        <f t="shared" ca="1" si="46"/>
        <v>155968.77481224824</v>
      </c>
    </row>
    <row r="510" spans="6:11" x14ac:dyDescent="0.3">
      <c r="F510" s="13">
        <f t="shared" ca="1" si="44"/>
        <v>3</v>
      </c>
      <c r="G510" s="14">
        <f t="shared" ca="1" si="47"/>
        <v>100000</v>
      </c>
      <c r="H510" s="14">
        <f t="shared" ca="1" si="48"/>
        <v>8</v>
      </c>
      <c r="I510" s="26">
        <f t="shared" si="45"/>
        <v>120000</v>
      </c>
      <c r="J510" s="33">
        <f t="shared" si="49"/>
        <v>6.5087274004804376</v>
      </c>
      <c r="K510" s="14">
        <f t="shared" ca="1" si="46"/>
        <v>29127.25995195625</v>
      </c>
    </row>
    <row r="511" spans="6:11" x14ac:dyDescent="0.3">
      <c r="F511" s="13">
        <f t="shared" ca="1" si="44"/>
        <v>2</v>
      </c>
      <c r="G511" s="14">
        <f t="shared" ca="1" si="47"/>
        <v>75000</v>
      </c>
      <c r="H511" s="14">
        <f t="shared" ca="1" si="48"/>
        <v>10</v>
      </c>
      <c r="I511" s="26">
        <f t="shared" si="45"/>
        <v>120000</v>
      </c>
      <c r="J511" s="33">
        <f t="shared" si="49"/>
        <v>7.1329702641728829</v>
      </c>
      <c r="K511" s="14">
        <f t="shared" ca="1" si="46"/>
        <v>95027.230187033769</v>
      </c>
    </row>
    <row r="512" spans="6:11" x14ac:dyDescent="0.3">
      <c r="F512" s="13">
        <f t="shared" ca="1" si="44"/>
        <v>2</v>
      </c>
      <c r="G512" s="14">
        <f t="shared" ca="1" si="47"/>
        <v>75000</v>
      </c>
      <c r="H512" s="14">
        <f t="shared" ca="1" si="48"/>
        <v>10</v>
      </c>
      <c r="I512" s="26">
        <f t="shared" si="45"/>
        <v>120000</v>
      </c>
      <c r="J512" s="33">
        <f t="shared" si="49"/>
        <v>6.3309476321775655</v>
      </c>
      <c r="K512" s="14">
        <f t="shared" ca="1" si="46"/>
        <v>155178.92758668261</v>
      </c>
    </row>
    <row r="513" spans="6:11" x14ac:dyDescent="0.3">
      <c r="F513" s="13">
        <f t="shared" ca="1" si="44"/>
        <v>3</v>
      </c>
      <c r="G513" s="14">
        <f t="shared" ca="1" si="47"/>
        <v>100000</v>
      </c>
      <c r="H513" s="14">
        <f t="shared" ca="1" si="48"/>
        <v>8</v>
      </c>
      <c r="I513" s="26">
        <f t="shared" si="45"/>
        <v>120000</v>
      </c>
      <c r="J513" s="33">
        <f t="shared" si="49"/>
        <v>6.4076754315098174</v>
      </c>
      <c r="K513" s="14">
        <f t="shared" ca="1" si="46"/>
        <v>39232.456849018257</v>
      </c>
    </row>
    <row r="514" spans="6:11" x14ac:dyDescent="0.3">
      <c r="F514" s="13">
        <f t="shared" ca="1" si="44"/>
        <v>3</v>
      </c>
      <c r="G514" s="14">
        <f t="shared" ca="1" si="47"/>
        <v>100000</v>
      </c>
      <c r="H514" s="14">
        <f t="shared" ca="1" si="48"/>
        <v>8</v>
      </c>
      <c r="I514" s="26">
        <f t="shared" si="45"/>
        <v>120000</v>
      </c>
      <c r="J514" s="33">
        <f t="shared" si="49"/>
        <v>5.659196513025659</v>
      </c>
      <c r="K514" s="14">
        <f t="shared" ca="1" si="46"/>
        <v>114080.34869743409</v>
      </c>
    </row>
    <row r="515" spans="6:11" x14ac:dyDescent="0.3">
      <c r="F515" s="13">
        <f t="shared" ca="1" si="44"/>
        <v>2</v>
      </c>
      <c r="G515" s="14">
        <f t="shared" ca="1" si="47"/>
        <v>75000</v>
      </c>
      <c r="H515" s="14">
        <f t="shared" ca="1" si="48"/>
        <v>10</v>
      </c>
      <c r="I515" s="26">
        <f t="shared" si="45"/>
        <v>120000</v>
      </c>
      <c r="J515" s="33">
        <f t="shared" si="49"/>
        <v>6.4749975435459275</v>
      </c>
      <c r="K515" s="14">
        <f t="shared" ca="1" si="46"/>
        <v>144375.18423405546</v>
      </c>
    </row>
    <row r="516" spans="6:11" x14ac:dyDescent="0.3">
      <c r="F516" s="13">
        <f t="shared" ca="1" si="44"/>
        <v>3</v>
      </c>
      <c r="G516" s="14">
        <f t="shared" ca="1" si="47"/>
        <v>100000</v>
      </c>
      <c r="H516" s="14">
        <f t="shared" ca="1" si="48"/>
        <v>8</v>
      </c>
      <c r="I516" s="26">
        <f t="shared" si="45"/>
        <v>120000</v>
      </c>
      <c r="J516" s="33">
        <f t="shared" si="49"/>
        <v>5.6530845543720769</v>
      </c>
      <c r="K516" s="14">
        <f t="shared" ca="1" si="46"/>
        <v>114691.54456279232</v>
      </c>
    </row>
    <row r="517" spans="6:11" x14ac:dyDescent="0.3">
      <c r="F517" s="13">
        <f t="shared" ref="F517:F580" ca="1" si="50">RANDBETWEEN(1,3)</f>
        <v>2</v>
      </c>
      <c r="G517" s="14">
        <f t="shared" ca="1" si="47"/>
        <v>75000</v>
      </c>
      <c r="H517" s="14">
        <f t="shared" ca="1" si="48"/>
        <v>10</v>
      </c>
      <c r="I517" s="26">
        <f t="shared" ref="I517:I580" si="51">$D$19</f>
        <v>120000</v>
      </c>
      <c r="J517" s="33">
        <f t="shared" si="49"/>
        <v>6.3906692608975044</v>
      </c>
      <c r="K517" s="14">
        <f t="shared" ref="K517:K580" ca="1" si="52">G517*(H517-J517)-I517</f>
        <v>150699.80543268716</v>
      </c>
    </row>
    <row r="518" spans="6:11" x14ac:dyDescent="0.3">
      <c r="F518" s="13">
        <f t="shared" ca="1" si="50"/>
        <v>1</v>
      </c>
      <c r="G518" s="14">
        <f t="shared" ca="1" si="47"/>
        <v>50000</v>
      </c>
      <c r="H518" s="14">
        <f t="shared" ca="1" si="48"/>
        <v>11</v>
      </c>
      <c r="I518" s="26">
        <f t="shared" si="51"/>
        <v>120000</v>
      </c>
      <c r="J518" s="33">
        <f t="shared" si="49"/>
        <v>7.0078637570005275</v>
      </c>
      <c r="K518" s="14">
        <f t="shared" ca="1" si="52"/>
        <v>79606.812149973615</v>
      </c>
    </row>
    <row r="519" spans="6:11" x14ac:dyDescent="0.3">
      <c r="F519" s="13">
        <f t="shared" ca="1" si="50"/>
        <v>3</v>
      </c>
      <c r="G519" s="14">
        <f t="shared" ca="1" si="47"/>
        <v>100000</v>
      </c>
      <c r="H519" s="14">
        <f t="shared" ca="1" si="48"/>
        <v>8</v>
      </c>
      <c r="I519" s="26">
        <f t="shared" si="51"/>
        <v>120000</v>
      </c>
      <c r="J519" s="33">
        <f t="shared" si="49"/>
        <v>7.0997437072205685</v>
      </c>
      <c r="K519" s="14">
        <f t="shared" ca="1" si="52"/>
        <v>-29974.370722056847</v>
      </c>
    </row>
    <row r="520" spans="6:11" x14ac:dyDescent="0.3">
      <c r="F520" s="13">
        <f t="shared" ca="1" si="50"/>
        <v>2</v>
      </c>
      <c r="G520" s="14">
        <f t="shared" ca="1" si="47"/>
        <v>75000</v>
      </c>
      <c r="H520" s="14">
        <f t="shared" ca="1" si="48"/>
        <v>10</v>
      </c>
      <c r="I520" s="26">
        <f t="shared" si="51"/>
        <v>120000</v>
      </c>
      <c r="J520" s="33">
        <f t="shared" si="49"/>
        <v>6.1610878351315508</v>
      </c>
      <c r="K520" s="14">
        <f t="shared" ca="1" si="52"/>
        <v>167918.4123651337</v>
      </c>
    </row>
    <row r="521" spans="6:11" x14ac:dyDescent="0.3">
      <c r="F521" s="13">
        <f t="shared" ca="1" si="50"/>
        <v>2</v>
      </c>
      <c r="G521" s="14">
        <f t="shared" ca="1" si="47"/>
        <v>75000</v>
      </c>
      <c r="H521" s="14">
        <f t="shared" ca="1" si="48"/>
        <v>10</v>
      </c>
      <c r="I521" s="26">
        <f t="shared" si="51"/>
        <v>120000</v>
      </c>
      <c r="J521" s="33">
        <f t="shared" si="49"/>
        <v>6.2601997676730043</v>
      </c>
      <c r="K521" s="14">
        <f t="shared" ca="1" si="52"/>
        <v>160485.01742452465</v>
      </c>
    </row>
    <row r="522" spans="6:11" x14ac:dyDescent="0.3">
      <c r="F522" s="13">
        <f t="shared" ca="1" si="50"/>
        <v>3</v>
      </c>
      <c r="G522" s="14">
        <f t="shared" ca="1" si="47"/>
        <v>100000</v>
      </c>
      <c r="H522" s="14">
        <f t="shared" ca="1" si="48"/>
        <v>8</v>
      </c>
      <c r="I522" s="26">
        <f t="shared" si="51"/>
        <v>120000</v>
      </c>
      <c r="J522" s="33">
        <f t="shared" si="49"/>
        <v>6.4670065960158318</v>
      </c>
      <c r="K522" s="14">
        <f t="shared" ca="1" si="52"/>
        <v>33299.340398416825</v>
      </c>
    </row>
    <row r="523" spans="6:11" x14ac:dyDescent="0.3">
      <c r="F523" s="13">
        <f t="shared" ca="1" si="50"/>
        <v>2</v>
      </c>
      <c r="G523" s="14">
        <f t="shared" ca="1" si="47"/>
        <v>75000</v>
      </c>
      <c r="H523" s="14">
        <f t="shared" ca="1" si="48"/>
        <v>10</v>
      </c>
      <c r="I523" s="26">
        <f t="shared" si="51"/>
        <v>120000</v>
      </c>
      <c r="J523" s="33">
        <f t="shared" si="49"/>
        <v>6.5053595959863664</v>
      </c>
      <c r="K523" s="14">
        <f t="shared" ca="1" si="52"/>
        <v>142098.03030102252</v>
      </c>
    </row>
    <row r="524" spans="6:11" x14ac:dyDescent="0.3">
      <c r="F524" s="13">
        <f t="shared" ca="1" si="50"/>
        <v>1</v>
      </c>
      <c r="G524" s="14">
        <f t="shared" ca="1" si="47"/>
        <v>50000</v>
      </c>
      <c r="H524" s="14">
        <f t="shared" ca="1" si="48"/>
        <v>11</v>
      </c>
      <c r="I524" s="26">
        <f t="shared" si="51"/>
        <v>120000</v>
      </c>
      <c r="J524" s="33">
        <f t="shared" si="49"/>
        <v>7.2369131541242488</v>
      </c>
      <c r="K524" s="14">
        <f t="shared" ca="1" si="52"/>
        <v>68154.342293787544</v>
      </c>
    </row>
    <row r="525" spans="6:11" x14ac:dyDescent="0.3">
      <c r="F525" s="13">
        <f t="shared" ca="1" si="50"/>
        <v>1</v>
      </c>
      <c r="G525" s="14">
        <f t="shared" ca="1" si="47"/>
        <v>50000</v>
      </c>
      <c r="H525" s="14">
        <f t="shared" ca="1" si="48"/>
        <v>11</v>
      </c>
      <c r="I525" s="26">
        <f t="shared" si="51"/>
        <v>120000</v>
      </c>
      <c r="J525" s="33">
        <f t="shared" si="49"/>
        <v>6.084781397095413</v>
      </c>
      <c r="K525" s="14">
        <f t="shared" ca="1" si="52"/>
        <v>125760.93014522936</v>
      </c>
    </row>
    <row r="526" spans="6:11" x14ac:dyDescent="0.3">
      <c r="F526" s="13">
        <f t="shared" ca="1" si="50"/>
        <v>3</v>
      </c>
      <c r="G526" s="14">
        <f t="shared" ca="1" si="47"/>
        <v>100000</v>
      </c>
      <c r="H526" s="14">
        <f t="shared" ca="1" si="48"/>
        <v>8</v>
      </c>
      <c r="I526" s="26">
        <f t="shared" si="51"/>
        <v>120000</v>
      </c>
      <c r="J526" s="33">
        <f t="shared" si="49"/>
        <v>6.4738340387416553</v>
      </c>
      <c r="K526" s="14">
        <f t="shared" ca="1" si="52"/>
        <v>32616.596125834476</v>
      </c>
    </row>
    <row r="527" spans="6:11" x14ac:dyDescent="0.3">
      <c r="F527" s="13">
        <f t="shared" ca="1" si="50"/>
        <v>1</v>
      </c>
      <c r="G527" s="14">
        <f t="shared" ca="1" si="47"/>
        <v>50000</v>
      </c>
      <c r="H527" s="14">
        <f t="shared" ca="1" si="48"/>
        <v>11</v>
      </c>
      <c r="I527" s="26">
        <f t="shared" si="51"/>
        <v>120000</v>
      </c>
      <c r="J527" s="33">
        <f t="shared" si="49"/>
        <v>6.263248954715591</v>
      </c>
      <c r="K527" s="14">
        <f t="shared" ca="1" si="52"/>
        <v>116837.55226422046</v>
      </c>
    </row>
    <row r="528" spans="6:11" x14ac:dyDescent="0.3">
      <c r="F528" s="13">
        <f t="shared" ca="1" si="50"/>
        <v>3</v>
      </c>
      <c r="G528" s="14">
        <f t="shared" ca="1" si="47"/>
        <v>100000</v>
      </c>
      <c r="H528" s="14">
        <f t="shared" ca="1" si="48"/>
        <v>8</v>
      </c>
      <c r="I528" s="26">
        <f t="shared" si="51"/>
        <v>120000</v>
      </c>
      <c r="J528" s="33">
        <f t="shared" si="49"/>
        <v>6.7745440466782387</v>
      </c>
      <c r="K528" s="14">
        <f t="shared" ca="1" si="52"/>
        <v>2545.5953321761335</v>
      </c>
    </row>
    <row r="529" spans="6:11" x14ac:dyDescent="0.3">
      <c r="F529" s="13">
        <f t="shared" ca="1" si="50"/>
        <v>2</v>
      </c>
      <c r="G529" s="14">
        <f t="shared" ca="1" si="47"/>
        <v>75000</v>
      </c>
      <c r="H529" s="14">
        <f t="shared" ca="1" si="48"/>
        <v>10</v>
      </c>
      <c r="I529" s="26">
        <f t="shared" si="51"/>
        <v>120000</v>
      </c>
      <c r="J529" s="33">
        <f t="shared" si="49"/>
        <v>6.3630103548914407</v>
      </c>
      <c r="K529" s="14">
        <f t="shared" ca="1" si="52"/>
        <v>152774.22338314197</v>
      </c>
    </row>
    <row r="530" spans="6:11" x14ac:dyDescent="0.3">
      <c r="F530" s="13">
        <f t="shared" ca="1" si="50"/>
        <v>3</v>
      </c>
      <c r="G530" s="14">
        <f t="shared" ca="1" si="47"/>
        <v>100000</v>
      </c>
      <c r="H530" s="14">
        <f t="shared" ca="1" si="48"/>
        <v>8</v>
      </c>
      <c r="I530" s="26">
        <f t="shared" si="51"/>
        <v>120000</v>
      </c>
      <c r="J530" s="33">
        <f t="shared" si="49"/>
        <v>6.3911070847870697</v>
      </c>
      <c r="K530" s="14">
        <f t="shared" ca="1" si="52"/>
        <v>40889.291521293024</v>
      </c>
    </row>
    <row r="531" spans="6:11" x14ac:dyDescent="0.3">
      <c r="F531" s="13">
        <f t="shared" ca="1" si="50"/>
        <v>3</v>
      </c>
      <c r="G531" s="14">
        <f t="shared" ca="1" si="47"/>
        <v>100000</v>
      </c>
      <c r="H531" s="14">
        <f t="shared" ca="1" si="48"/>
        <v>8</v>
      </c>
      <c r="I531" s="26">
        <f t="shared" si="51"/>
        <v>120000</v>
      </c>
      <c r="J531" s="33">
        <f t="shared" si="49"/>
        <v>7.0585124139454587</v>
      </c>
      <c r="K531" s="14">
        <f t="shared" ca="1" si="52"/>
        <v>-25851.241394545868</v>
      </c>
    </row>
    <row r="532" spans="6:11" x14ac:dyDescent="0.3">
      <c r="F532" s="13">
        <f t="shared" ca="1" si="50"/>
        <v>3</v>
      </c>
      <c r="G532" s="14">
        <f t="shared" ca="1" si="47"/>
        <v>100000</v>
      </c>
      <c r="H532" s="14">
        <f t="shared" ca="1" si="48"/>
        <v>8</v>
      </c>
      <c r="I532" s="26">
        <f t="shared" si="51"/>
        <v>120000</v>
      </c>
      <c r="J532" s="33">
        <f t="shared" si="49"/>
        <v>6.6381699752223202</v>
      </c>
      <c r="K532" s="14">
        <f t="shared" ca="1" si="52"/>
        <v>16183.002477767965</v>
      </c>
    </row>
    <row r="533" spans="6:11" x14ac:dyDescent="0.3">
      <c r="F533" s="13">
        <f t="shared" ca="1" si="50"/>
        <v>1</v>
      </c>
      <c r="G533" s="14">
        <f t="shared" ca="1" si="47"/>
        <v>50000</v>
      </c>
      <c r="H533" s="14">
        <f t="shared" ca="1" si="48"/>
        <v>11</v>
      </c>
      <c r="I533" s="26">
        <f t="shared" si="51"/>
        <v>120000</v>
      </c>
      <c r="J533" s="33">
        <f t="shared" si="49"/>
        <v>7.2459245277543296</v>
      </c>
      <c r="K533" s="14">
        <f t="shared" ca="1" si="52"/>
        <v>67703.773612283519</v>
      </c>
    </row>
    <row r="534" spans="6:11" x14ac:dyDescent="0.3">
      <c r="F534" s="13">
        <f t="shared" ca="1" si="50"/>
        <v>2</v>
      </c>
      <c r="G534" s="14">
        <f t="shared" ca="1" si="47"/>
        <v>75000</v>
      </c>
      <c r="H534" s="14">
        <f t="shared" ca="1" si="48"/>
        <v>10</v>
      </c>
      <c r="I534" s="26">
        <f t="shared" si="51"/>
        <v>120000</v>
      </c>
      <c r="J534" s="33">
        <f t="shared" si="49"/>
        <v>6.8595468427689017</v>
      </c>
      <c r="K534" s="14">
        <f t="shared" ca="1" si="52"/>
        <v>115533.98679233238</v>
      </c>
    </row>
    <row r="535" spans="6:11" x14ac:dyDescent="0.3">
      <c r="F535" s="13">
        <f t="shared" ca="1" si="50"/>
        <v>1</v>
      </c>
      <c r="G535" s="14">
        <f t="shared" ca="1" si="47"/>
        <v>50000</v>
      </c>
      <c r="H535" s="14">
        <f t="shared" ca="1" si="48"/>
        <v>11</v>
      </c>
      <c r="I535" s="26">
        <f t="shared" si="51"/>
        <v>120000</v>
      </c>
      <c r="J535" s="33">
        <f t="shared" si="49"/>
        <v>6.3186834325391867</v>
      </c>
      <c r="K535" s="14">
        <f t="shared" ca="1" si="52"/>
        <v>114065.82837304065</v>
      </c>
    </row>
    <row r="536" spans="6:11" x14ac:dyDescent="0.3">
      <c r="F536" s="13">
        <f t="shared" ca="1" si="50"/>
        <v>1</v>
      </c>
      <c r="G536" s="14">
        <f t="shared" ca="1" si="47"/>
        <v>50000</v>
      </c>
      <c r="H536" s="14">
        <f t="shared" ca="1" si="48"/>
        <v>11</v>
      </c>
      <c r="I536" s="26">
        <f t="shared" si="51"/>
        <v>120000</v>
      </c>
      <c r="J536" s="33">
        <f t="shared" si="49"/>
        <v>7.0197309815491593</v>
      </c>
      <c r="K536" s="14">
        <f t="shared" ca="1" si="52"/>
        <v>79013.450922542048</v>
      </c>
    </row>
    <row r="537" spans="6:11" x14ac:dyDescent="0.3">
      <c r="F537" s="13">
        <f t="shared" ca="1" si="50"/>
        <v>1</v>
      </c>
      <c r="G537" s="14">
        <f t="shared" ca="1" si="47"/>
        <v>50000</v>
      </c>
      <c r="H537" s="14">
        <f t="shared" ca="1" si="48"/>
        <v>11</v>
      </c>
      <c r="I537" s="26">
        <f t="shared" si="51"/>
        <v>120000</v>
      </c>
      <c r="J537" s="33">
        <f t="shared" si="49"/>
        <v>6.8889749969894467</v>
      </c>
      <c r="K537" s="14">
        <f t="shared" ca="1" si="52"/>
        <v>85551.25015052766</v>
      </c>
    </row>
    <row r="538" spans="6:11" x14ac:dyDescent="0.3">
      <c r="F538" s="13">
        <f t="shared" ca="1" si="50"/>
        <v>2</v>
      </c>
      <c r="G538" s="14">
        <f t="shared" ca="1" si="47"/>
        <v>75000</v>
      </c>
      <c r="H538" s="14">
        <f t="shared" ca="1" si="48"/>
        <v>10</v>
      </c>
      <c r="I538" s="26">
        <f t="shared" si="51"/>
        <v>120000</v>
      </c>
      <c r="J538" s="33">
        <f t="shared" si="49"/>
        <v>6.5572349896896558</v>
      </c>
      <c r="K538" s="14">
        <f t="shared" ca="1" si="52"/>
        <v>138207.37577327582</v>
      </c>
    </row>
    <row r="539" spans="6:11" x14ac:dyDescent="0.3">
      <c r="F539" s="13">
        <f t="shared" ca="1" si="50"/>
        <v>2</v>
      </c>
      <c r="G539" s="14">
        <f t="shared" ca="1" si="47"/>
        <v>75000</v>
      </c>
      <c r="H539" s="14">
        <f t="shared" ca="1" si="48"/>
        <v>10</v>
      </c>
      <c r="I539" s="26">
        <f t="shared" si="51"/>
        <v>120000</v>
      </c>
      <c r="J539" s="33">
        <f t="shared" si="49"/>
        <v>6.8966568778075077</v>
      </c>
      <c r="K539" s="14">
        <f t="shared" ca="1" si="52"/>
        <v>112750.73416443693</v>
      </c>
    </row>
    <row r="540" spans="6:11" x14ac:dyDescent="0.3">
      <c r="F540" s="13">
        <f t="shared" ca="1" si="50"/>
        <v>2</v>
      </c>
      <c r="G540" s="14">
        <f t="shared" ca="1" si="47"/>
        <v>75000</v>
      </c>
      <c r="H540" s="14">
        <f t="shared" ca="1" si="48"/>
        <v>10</v>
      </c>
      <c r="I540" s="26">
        <f t="shared" si="51"/>
        <v>120000</v>
      </c>
      <c r="J540" s="33">
        <f t="shared" si="49"/>
        <v>6.5919875085707869</v>
      </c>
      <c r="K540" s="14">
        <f t="shared" ca="1" si="52"/>
        <v>135600.93685719097</v>
      </c>
    </row>
    <row r="541" spans="6:11" x14ac:dyDescent="0.3">
      <c r="F541" s="13">
        <f t="shared" ca="1" si="50"/>
        <v>2</v>
      </c>
      <c r="G541" s="14">
        <f t="shared" ca="1" si="47"/>
        <v>75000</v>
      </c>
      <c r="H541" s="14">
        <f t="shared" ca="1" si="48"/>
        <v>10</v>
      </c>
      <c r="I541" s="26">
        <f t="shared" si="51"/>
        <v>120000</v>
      </c>
      <c r="J541" s="33">
        <f t="shared" si="49"/>
        <v>6.4952507372861286</v>
      </c>
      <c r="K541" s="14">
        <f t="shared" ca="1" si="52"/>
        <v>142856.19470354036</v>
      </c>
    </row>
    <row r="542" spans="6:11" x14ac:dyDescent="0.3">
      <c r="F542" s="13">
        <f t="shared" ca="1" si="50"/>
        <v>2</v>
      </c>
      <c r="G542" s="14">
        <f t="shared" ca="1" si="47"/>
        <v>75000</v>
      </c>
      <c r="H542" s="14">
        <f t="shared" ca="1" si="48"/>
        <v>10</v>
      </c>
      <c r="I542" s="26">
        <f t="shared" si="51"/>
        <v>120000</v>
      </c>
      <c r="J542" s="33">
        <f t="shared" si="49"/>
        <v>6.4343082735010526</v>
      </c>
      <c r="K542" s="14">
        <f t="shared" ca="1" si="52"/>
        <v>147426.87948742107</v>
      </c>
    </row>
    <row r="543" spans="6:11" x14ac:dyDescent="0.3">
      <c r="F543" s="13">
        <f t="shared" ca="1" si="50"/>
        <v>1</v>
      </c>
      <c r="G543" s="14">
        <f t="shared" ca="1" si="47"/>
        <v>50000</v>
      </c>
      <c r="H543" s="14">
        <f t="shared" ca="1" si="48"/>
        <v>11</v>
      </c>
      <c r="I543" s="26">
        <f t="shared" si="51"/>
        <v>120000</v>
      </c>
      <c r="J543" s="33">
        <f t="shared" si="49"/>
        <v>6.634503972603035</v>
      </c>
      <c r="K543" s="14">
        <f t="shared" ca="1" si="52"/>
        <v>98274.801369848254</v>
      </c>
    </row>
    <row r="544" spans="6:11" x14ac:dyDescent="0.3">
      <c r="F544" s="13">
        <f t="shared" ca="1" si="50"/>
        <v>1</v>
      </c>
      <c r="G544" s="14">
        <f t="shared" ca="1" si="47"/>
        <v>50000</v>
      </c>
      <c r="H544" s="14">
        <f t="shared" ca="1" si="48"/>
        <v>11</v>
      </c>
      <c r="I544" s="26">
        <f t="shared" si="51"/>
        <v>120000</v>
      </c>
      <c r="J544" s="33">
        <f t="shared" si="49"/>
        <v>5.9390398349690816</v>
      </c>
      <c r="K544" s="14">
        <f t="shared" ca="1" si="52"/>
        <v>133048.00825154592</v>
      </c>
    </row>
    <row r="545" spans="6:11" x14ac:dyDescent="0.3">
      <c r="F545" s="13">
        <f t="shared" ca="1" si="50"/>
        <v>1</v>
      </c>
      <c r="G545" s="14">
        <f t="shared" ca="1" si="47"/>
        <v>50000</v>
      </c>
      <c r="H545" s="14">
        <f t="shared" ca="1" si="48"/>
        <v>11</v>
      </c>
      <c r="I545" s="26">
        <f t="shared" si="51"/>
        <v>120000</v>
      </c>
      <c r="J545" s="33">
        <f t="shared" si="49"/>
        <v>6.7053433632958459</v>
      </c>
      <c r="K545" s="14">
        <f t="shared" ca="1" si="52"/>
        <v>94732.831835207704</v>
      </c>
    </row>
    <row r="546" spans="6:11" x14ac:dyDescent="0.3">
      <c r="F546" s="13">
        <f t="shared" ca="1" si="50"/>
        <v>1</v>
      </c>
      <c r="G546" s="14">
        <f t="shared" ca="1" si="47"/>
        <v>50000</v>
      </c>
      <c r="H546" s="14">
        <f t="shared" ca="1" si="48"/>
        <v>11</v>
      </c>
      <c r="I546" s="26">
        <f t="shared" si="51"/>
        <v>120000</v>
      </c>
      <c r="J546" s="33">
        <f t="shared" si="49"/>
        <v>6.3768607693234065</v>
      </c>
      <c r="K546" s="14">
        <f t="shared" ca="1" si="52"/>
        <v>111156.96153382969</v>
      </c>
    </row>
    <row r="547" spans="6:11" x14ac:dyDescent="0.3">
      <c r="F547" s="13">
        <f t="shared" ca="1" si="50"/>
        <v>2</v>
      </c>
      <c r="G547" s="14">
        <f t="shared" ca="1" si="47"/>
        <v>75000</v>
      </c>
      <c r="H547" s="14">
        <f t="shared" ca="1" si="48"/>
        <v>10</v>
      </c>
      <c r="I547" s="26">
        <f t="shared" si="51"/>
        <v>120000</v>
      </c>
      <c r="J547" s="33">
        <f t="shared" si="49"/>
        <v>6.0490356253236239</v>
      </c>
      <c r="K547" s="14">
        <f t="shared" ca="1" si="52"/>
        <v>176322.32810072822</v>
      </c>
    </row>
    <row r="548" spans="6:11" x14ac:dyDescent="0.3">
      <c r="F548" s="13">
        <f t="shared" ca="1" si="50"/>
        <v>1</v>
      </c>
      <c r="G548" s="14">
        <f t="shared" ca="1" si="47"/>
        <v>50000</v>
      </c>
      <c r="H548" s="14">
        <f t="shared" ca="1" si="48"/>
        <v>11</v>
      </c>
      <c r="I548" s="26">
        <f t="shared" si="51"/>
        <v>120000</v>
      </c>
      <c r="J548" s="33">
        <f t="shared" si="49"/>
        <v>6.119609809073502</v>
      </c>
      <c r="K548" s="14">
        <f t="shared" ca="1" si="52"/>
        <v>124019.5095463249</v>
      </c>
    </row>
    <row r="549" spans="6:11" x14ac:dyDescent="0.3">
      <c r="F549" s="13">
        <f t="shared" ca="1" si="50"/>
        <v>1</v>
      </c>
      <c r="G549" s="14">
        <f t="shared" ca="1" si="47"/>
        <v>50000</v>
      </c>
      <c r="H549" s="14">
        <f t="shared" ca="1" si="48"/>
        <v>11</v>
      </c>
      <c r="I549" s="26">
        <f t="shared" si="51"/>
        <v>120000</v>
      </c>
      <c r="J549" s="33">
        <f t="shared" si="49"/>
        <v>6.7135507798248559</v>
      </c>
      <c r="K549" s="14">
        <f t="shared" ca="1" si="52"/>
        <v>94322.461008757207</v>
      </c>
    </row>
    <row r="550" spans="6:11" x14ac:dyDescent="0.3">
      <c r="F550" s="13">
        <f t="shared" ca="1" si="50"/>
        <v>3</v>
      </c>
      <c r="G550" s="14">
        <f t="shared" ca="1" si="47"/>
        <v>100000</v>
      </c>
      <c r="H550" s="14">
        <f t="shared" ca="1" si="48"/>
        <v>8</v>
      </c>
      <c r="I550" s="26">
        <f t="shared" si="51"/>
        <v>120000</v>
      </c>
      <c r="J550" s="33">
        <f t="shared" si="49"/>
        <v>6.3645968983822634</v>
      </c>
      <c r="K550" s="14">
        <f t="shared" ca="1" si="52"/>
        <v>43540.310161773668</v>
      </c>
    </row>
    <row r="551" spans="6:11" x14ac:dyDescent="0.3">
      <c r="F551" s="13">
        <f t="shared" ca="1" si="50"/>
        <v>3</v>
      </c>
      <c r="G551" s="14">
        <f t="shared" ca="1" si="47"/>
        <v>100000</v>
      </c>
      <c r="H551" s="14">
        <f t="shared" ca="1" si="48"/>
        <v>8</v>
      </c>
      <c r="I551" s="26">
        <f t="shared" si="51"/>
        <v>120000</v>
      </c>
      <c r="J551" s="33">
        <f t="shared" si="49"/>
        <v>6.2182571190646332</v>
      </c>
      <c r="K551" s="14">
        <f t="shared" ca="1" si="52"/>
        <v>58174.288093536685</v>
      </c>
    </row>
    <row r="552" spans="6:11" x14ac:dyDescent="0.3">
      <c r="F552" s="13">
        <f t="shared" ca="1" si="50"/>
        <v>3</v>
      </c>
      <c r="G552" s="14">
        <f t="shared" ref="G552:G615" ca="1" si="53">VLOOKUP(F552,$B$5:$D$7,3,FALSE)</f>
        <v>100000</v>
      </c>
      <c r="H552" s="14">
        <f t="shared" ref="H552:H615" ca="1" si="54">VLOOKUP(F552,$B$12:$D$14,3,FALSE)</f>
        <v>8</v>
      </c>
      <c r="I552" s="26">
        <f t="shared" si="51"/>
        <v>120000</v>
      </c>
      <c r="J552" s="33">
        <f t="shared" si="49"/>
        <v>6.6092471094814957</v>
      </c>
      <c r="K552" s="14">
        <f t="shared" ca="1" si="52"/>
        <v>19075.289051850414</v>
      </c>
    </row>
    <row r="553" spans="6:11" x14ac:dyDescent="0.3">
      <c r="F553" s="13">
        <f t="shared" ca="1" si="50"/>
        <v>2</v>
      </c>
      <c r="G553" s="14">
        <f t="shared" ca="1" si="53"/>
        <v>75000</v>
      </c>
      <c r="H553" s="14">
        <f t="shared" ca="1" si="54"/>
        <v>10</v>
      </c>
      <c r="I553" s="26">
        <f t="shared" si="51"/>
        <v>120000</v>
      </c>
      <c r="J553" s="33">
        <f t="shared" ref="J553:J616" si="55">J453</f>
        <v>6.7581844178445394</v>
      </c>
      <c r="K553" s="14">
        <f t="shared" ca="1" si="52"/>
        <v>123136.16866165955</v>
      </c>
    </row>
    <row r="554" spans="6:11" x14ac:dyDescent="0.3">
      <c r="F554" s="13">
        <f t="shared" ca="1" si="50"/>
        <v>1</v>
      </c>
      <c r="G554" s="14">
        <f t="shared" ca="1" si="53"/>
        <v>50000</v>
      </c>
      <c r="H554" s="14">
        <f t="shared" ca="1" si="54"/>
        <v>11</v>
      </c>
      <c r="I554" s="26">
        <f t="shared" si="51"/>
        <v>120000</v>
      </c>
      <c r="J554" s="33">
        <f t="shared" si="55"/>
        <v>6.2354473551214609</v>
      </c>
      <c r="K554" s="14">
        <f t="shared" ca="1" si="52"/>
        <v>118227.63224392696</v>
      </c>
    </row>
    <row r="555" spans="6:11" x14ac:dyDescent="0.3">
      <c r="F555" s="13">
        <f t="shared" ca="1" si="50"/>
        <v>3</v>
      </c>
      <c r="G555" s="14">
        <f t="shared" ca="1" si="53"/>
        <v>100000</v>
      </c>
      <c r="H555" s="14">
        <f t="shared" ca="1" si="54"/>
        <v>8</v>
      </c>
      <c r="I555" s="26">
        <f t="shared" si="51"/>
        <v>120000</v>
      </c>
      <c r="J555" s="33">
        <f t="shared" si="55"/>
        <v>6.5449696864703544</v>
      </c>
      <c r="K555" s="14">
        <f t="shared" ca="1" si="52"/>
        <v>25503.03135296455</v>
      </c>
    </row>
    <row r="556" spans="6:11" x14ac:dyDescent="0.3">
      <c r="F556" s="13">
        <f t="shared" ca="1" si="50"/>
        <v>2</v>
      </c>
      <c r="G556" s="14">
        <f t="shared" ca="1" si="53"/>
        <v>75000</v>
      </c>
      <c r="H556" s="14">
        <f t="shared" ca="1" si="54"/>
        <v>10</v>
      </c>
      <c r="I556" s="26">
        <f t="shared" si="51"/>
        <v>120000</v>
      </c>
      <c r="J556" s="33">
        <f t="shared" si="55"/>
        <v>5.8698286054632725</v>
      </c>
      <c r="K556" s="14">
        <f t="shared" ca="1" si="52"/>
        <v>189762.85459025454</v>
      </c>
    </row>
    <row r="557" spans="6:11" x14ac:dyDescent="0.3">
      <c r="F557" s="13">
        <f t="shared" ca="1" si="50"/>
        <v>1</v>
      </c>
      <c r="G557" s="14">
        <f t="shared" ca="1" si="53"/>
        <v>50000</v>
      </c>
      <c r="H557" s="14">
        <f t="shared" ca="1" si="54"/>
        <v>11</v>
      </c>
      <c r="I557" s="26">
        <f t="shared" si="51"/>
        <v>120000</v>
      </c>
      <c r="J557" s="33">
        <f t="shared" si="55"/>
        <v>6.5334670425572634</v>
      </c>
      <c r="K557" s="14">
        <f t="shared" ca="1" si="52"/>
        <v>103326.64787213682</v>
      </c>
    </row>
    <row r="558" spans="6:11" x14ac:dyDescent="0.3">
      <c r="F558" s="13">
        <f t="shared" ca="1" si="50"/>
        <v>2</v>
      </c>
      <c r="G558" s="14">
        <f t="shared" ca="1" si="53"/>
        <v>75000</v>
      </c>
      <c r="H558" s="14">
        <f t="shared" ca="1" si="54"/>
        <v>10</v>
      </c>
      <c r="I558" s="26">
        <f t="shared" si="51"/>
        <v>120000</v>
      </c>
      <c r="J558" s="33">
        <f t="shared" si="55"/>
        <v>5.9926650668104893</v>
      </c>
      <c r="K558" s="14">
        <f t="shared" ca="1" si="52"/>
        <v>180550.1199892133</v>
      </c>
    </row>
    <row r="559" spans="6:11" x14ac:dyDescent="0.3">
      <c r="F559" s="13">
        <f t="shared" ca="1" si="50"/>
        <v>2</v>
      </c>
      <c r="G559" s="14">
        <f t="shared" ca="1" si="53"/>
        <v>75000</v>
      </c>
      <c r="H559" s="14">
        <f t="shared" ca="1" si="54"/>
        <v>10</v>
      </c>
      <c r="I559" s="26">
        <f t="shared" si="51"/>
        <v>120000</v>
      </c>
      <c r="J559" s="33">
        <f t="shared" si="55"/>
        <v>6.7343276008449244</v>
      </c>
      <c r="K559" s="14">
        <f t="shared" ca="1" si="52"/>
        <v>124925.42993663068</v>
      </c>
    </row>
    <row r="560" spans="6:11" x14ac:dyDescent="0.3">
      <c r="F560" s="13">
        <f t="shared" ca="1" si="50"/>
        <v>2</v>
      </c>
      <c r="G560" s="14">
        <f t="shared" ca="1" si="53"/>
        <v>75000</v>
      </c>
      <c r="H560" s="14">
        <f t="shared" ca="1" si="54"/>
        <v>10</v>
      </c>
      <c r="I560" s="26">
        <f t="shared" si="51"/>
        <v>120000</v>
      </c>
      <c r="J560" s="33">
        <f t="shared" si="55"/>
        <v>6.9885494861671091</v>
      </c>
      <c r="K560" s="14">
        <f t="shared" ca="1" si="52"/>
        <v>105858.78853746681</v>
      </c>
    </row>
    <row r="561" spans="6:11" x14ac:dyDescent="0.3">
      <c r="F561" s="13">
        <f t="shared" ca="1" si="50"/>
        <v>1</v>
      </c>
      <c r="G561" s="14">
        <f t="shared" ca="1" si="53"/>
        <v>50000</v>
      </c>
      <c r="H561" s="14">
        <f t="shared" ca="1" si="54"/>
        <v>11</v>
      </c>
      <c r="I561" s="26">
        <f t="shared" si="51"/>
        <v>120000</v>
      </c>
      <c r="J561" s="33">
        <f t="shared" si="55"/>
        <v>6.5049558754173393</v>
      </c>
      <c r="K561" s="14">
        <f t="shared" ca="1" si="52"/>
        <v>104752.20622913304</v>
      </c>
    </row>
    <row r="562" spans="6:11" x14ac:dyDescent="0.3">
      <c r="F562" s="13">
        <f t="shared" ca="1" si="50"/>
        <v>2</v>
      </c>
      <c r="G562" s="14">
        <f t="shared" ca="1" si="53"/>
        <v>75000</v>
      </c>
      <c r="H562" s="14">
        <f t="shared" ca="1" si="54"/>
        <v>10</v>
      </c>
      <c r="I562" s="26">
        <f t="shared" si="51"/>
        <v>120000</v>
      </c>
      <c r="J562" s="33">
        <f t="shared" si="55"/>
        <v>5.8013588665038833</v>
      </c>
      <c r="K562" s="14">
        <f t="shared" ca="1" si="52"/>
        <v>194898.08501220873</v>
      </c>
    </row>
    <row r="563" spans="6:11" x14ac:dyDescent="0.3">
      <c r="F563" s="13">
        <f t="shared" ca="1" si="50"/>
        <v>2</v>
      </c>
      <c r="G563" s="14">
        <f t="shared" ca="1" si="53"/>
        <v>75000</v>
      </c>
      <c r="H563" s="14">
        <f t="shared" ca="1" si="54"/>
        <v>10</v>
      </c>
      <c r="I563" s="26">
        <f t="shared" si="51"/>
        <v>120000</v>
      </c>
      <c r="J563" s="33">
        <f t="shared" si="55"/>
        <v>6.0304087199462515</v>
      </c>
      <c r="K563" s="14">
        <f t="shared" ca="1" si="52"/>
        <v>177719.34600403113</v>
      </c>
    </row>
    <row r="564" spans="6:11" x14ac:dyDescent="0.3">
      <c r="F564" s="13">
        <f t="shared" ca="1" si="50"/>
        <v>2</v>
      </c>
      <c r="G564" s="14">
        <f t="shared" ca="1" si="53"/>
        <v>75000</v>
      </c>
      <c r="H564" s="14">
        <f t="shared" ca="1" si="54"/>
        <v>10</v>
      </c>
      <c r="I564" s="26">
        <f t="shared" si="51"/>
        <v>120000</v>
      </c>
      <c r="J564" s="33">
        <f t="shared" si="55"/>
        <v>6.8806336964494275</v>
      </c>
      <c r="K564" s="14">
        <f t="shared" ca="1" si="52"/>
        <v>113952.47276629295</v>
      </c>
    </row>
    <row r="565" spans="6:11" x14ac:dyDescent="0.3">
      <c r="F565" s="13">
        <f t="shared" ca="1" si="50"/>
        <v>2</v>
      </c>
      <c r="G565" s="14">
        <f t="shared" ca="1" si="53"/>
        <v>75000</v>
      </c>
      <c r="H565" s="14">
        <f t="shared" ca="1" si="54"/>
        <v>10</v>
      </c>
      <c r="I565" s="26">
        <f t="shared" si="51"/>
        <v>120000</v>
      </c>
      <c r="J565" s="33">
        <f t="shared" si="55"/>
        <v>6.4737193593354254</v>
      </c>
      <c r="K565" s="14">
        <f t="shared" ca="1" si="52"/>
        <v>144471.04804984311</v>
      </c>
    </row>
    <row r="566" spans="6:11" x14ac:dyDescent="0.3">
      <c r="F566" s="13">
        <f t="shared" ca="1" si="50"/>
        <v>3</v>
      </c>
      <c r="G566" s="14">
        <f t="shared" ca="1" si="53"/>
        <v>100000</v>
      </c>
      <c r="H566" s="14">
        <f t="shared" ca="1" si="54"/>
        <v>8</v>
      </c>
      <c r="I566" s="26">
        <f t="shared" si="51"/>
        <v>120000</v>
      </c>
      <c r="J566" s="33">
        <f t="shared" si="55"/>
        <v>6.2515606623614133</v>
      </c>
      <c r="K566" s="14">
        <f t="shared" ca="1" si="52"/>
        <v>54843.933763858658</v>
      </c>
    </row>
    <row r="567" spans="6:11" x14ac:dyDescent="0.3">
      <c r="F567" s="13">
        <f t="shared" ca="1" si="50"/>
        <v>1</v>
      </c>
      <c r="G567" s="14">
        <f t="shared" ca="1" si="53"/>
        <v>50000</v>
      </c>
      <c r="H567" s="14">
        <f t="shared" ca="1" si="54"/>
        <v>11</v>
      </c>
      <c r="I567" s="26">
        <f t="shared" si="51"/>
        <v>120000</v>
      </c>
      <c r="J567" s="33">
        <f t="shared" si="55"/>
        <v>6.7909020968039666</v>
      </c>
      <c r="K567" s="14">
        <f t="shared" ca="1" si="52"/>
        <v>90454.895159801672</v>
      </c>
    </row>
    <row r="568" spans="6:11" x14ac:dyDescent="0.3">
      <c r="F568" s="13">
        <f t="shared" ca="1" si="50"/>
        <v>2</v>
      </c>
      <c r="G568" s="14">
        <f t="shared" ca="1" si="53"/>
        <v>75000</v>
      </c>
      <c r="H568" s="14">
        <f t="shared" ca="1" si="54"/>
        <v>10</v>
      </c>
      <c r="I568" s="26">
        <f t="shared" si="51"/>
        <v>120000</v>
      </c>
      <c r="J568" s="33">
        <f t="shared" si="55"/>
        <v>7.048484129016388</v>
      </c>
      <c r="K568" s="14">
        <f t="shared" ca="1" si="52"/>
        <v>101363.69032377089</v>
      </c>
    </row>
    <row r="569" spans="6:11" x14ac:dyDescent="0.3">
      <c r="F569" s="13">
        <f t="shared" ca="1" si="50"/>
        <v>3</v>
      </c>
      <c r="G569" s="14">
        <f t="shared" ca="1" si="53"/>
        <v>100000</v>
      </c>
      <c r="H569" s="14">
        <f t="shared" ca="1" si="54"/>
        <v>8</v>
      </c>
      <c r="I569" s="26">
        <f t="shared" si="51"/>
        <v>120000</v>
      </c>
      <c r="J569" s="33">
        <f t="shared" si="55"/>
        <v>6.5193906425166066</v>
      </c>
      <c r="K569" s="14">
        <f t="shared" ca="1" si="52"/>
        <v>28060.93574833934</v>
      </c>
    </row>
    <row r="570" spans="6:11" x14ac:dyDescent="0.3">
      <c r="F570" s="13">
        <f t="shared" ca="1" si="50"/>
        <v>3</v>
      </c>
      <c r="G570" s="14">
        <f t="shared" ca="1" si="53"/>
        <v>100000</v>
      </c>
      <c r="H570" s="14">
        <f t="shared" ca="1" si="54"/>
        <v>8</v>
      </c>
      <c r="I570" s="26">
        <f t="shared" si="51"/>
        <v>120000</v>
      </c>
      <c r="J570" s="33">
        <f t="shared" si="55"/>
        <v>6.4548040316300463</v>
      </c>
      <c r="K570" s="14">
        <f t="shared" ca="1" si="52"/>
        <v>34519.596836995363</v>
      </c>
    </row>
    <row r="571" spans="6:11" x14ac:dyDescent="0.3">
      <c r="F571" s="13">
        <f t="shared" ca="1" si="50"/>
        <v>3</v>
      </c>
      <c r="G571" s="14">
        <f t="shared" ca="1" si="53"/>
        <v>100000</v>
      </c>
      <c r="H571" s="14">
        <f t="shared" ca="1" si="54"/>
        <v>8</v>
      </c>
      <c r="I571" s="26">
        <f t="shared" si="51"/>
        <v>120000</v>
      </c>
      <c r="J571" s="33">
        <f t="shared" si="55"/>
        <v>6.8933367921704018</v>
      </c>
      <c r="K571" s="14">
        <f t="shared" ca="1" si="52"/>
        <v>-9333.6792170401895</v>
      </c>
    </row>
    <row r="572" spans="6:11" x14ac:dyDescent="0.3">
      <c r="F572" s="13">
        <f t="shared" ca="1" si="50"/>
        <v>3</v>
      </c>
      <c r="G572" s="14">
        <f t="shared" ca="1" si="53"/>
        <v>100000</v>
      </c>
      <c r="H572" s="14">
        <f t="shared" ca="1" si="54"/>
        <v>8</v>
      </c>
      <c r="I572" s="26">
        <f t="shared" si="51"/>
        <v>120000</v>
      </c>
      <c r="J572" s="33">
        <f t="shared" si="55"/>
        <v>7.232107172095418</v>
      </c>
      <c r="K572" s="14">
        <f t="shared" ca="1" si="52"/>
        <v>-43210.717209541792</v>
      </c>
    </row>
    <row r="573" spans="6:11" x14ac:dyDescent="0.3">
      <c r="F573" s="13">
        <f t="shared" ca="1" si="50"/>
        <v>2</v>
      </c>
      <c r="G573" s="14">
        <f t="shared" ca="1" si="53"/>
        <v>75000</v>
      </c>
      <c r="H573" s="14">
        <f t="shared" ca="1" si="54"/>
        <v>10</v>
      </c>
      <c r="I573" s="26">
        <f t="shared" si="51"/>
        <v>120000</v>
      </c>
      <c r="J573" s="33">
        <f t="shared" si="55"/>
        <v>6.5325577954864666</v>
      </c>
      <c r="K573" s="14">
        <f t="shared" ca="1" si="52"/>
        <v>140058.16533851501</v>
      </c>
    </row>
    <row r="574" spans="6:11" x14ac:dyDescent="0.3">
      <c r="F574" s="13">
        <f t="shared" ca="1" si="50"/>
        <v>1</v>
      </c>
      <c r="G574" s="14">
        <f t="shared" ca="1" si="53"/>
        <v>50000</v>
      </c>
      <c r="H574" s="14">
        <f t="shared" ca="1" si="54"/>
        <v>11</v>
      </c>
      <c r="I574" s="26">
        <f t="shared" si="51"/>
        <v>120000</v>
      </c>
      <c r="J574" s="33">
        <f t="shared" si="55"/>
        <v>5.6100247331046562</v>
      </c>
      <c r="K574" s="14">
        <f t="shared" ca="1" si="52"/>
        <v>149498.76334476721</v>
      </c>
    </row>
    <row r="575" spans="6:11" x14ac:dyDescent="0.3">
      <c r="F575" s="13">
        <f t="shared" ca="1" si="50"/>
        <v>1</v>
      </c>
      <c r="G575" s="14">
        <f t="shared" ca="1" si="53"/>
        <v>50000</v>
      </c>
      <c r="H575" s="14">
        <f t="shared" ca="1" si="54"/>
        <v>11</v>
      </c>
      <c r="I575" s="26">
        <f t="shared" si="51"/>
        <v>120000</v>
      </c>
      <c r="J575" s="33">
        <f t="shared" si="55"/>
        <v>6.1722469099925048</v>
      </c>
      <c r="K575" s="14">
        <f t="shared" ca="1" si="52"/>
        <v>121387.65450037477</v>
      </c>
    </row>
    <row r="576" spans="6:11" x14ac:dyDescent="0.3">
      <c r="F576" s="13">
        <f t="shared" ca="1" si="50"/>
        <v>2</v>
      </c>
      <c r="G576" s="14">
        <f t="shared" ca="1" si="53"/>
        <v>75000</v>
      </c>
      <c r="H576" s="14">
        <f t="shared" ca="1" si="54"/>
        <v>10</v>
      </c>
      <c r="I576" s="26">
        <f t="shared" si="51"/>
        <v>120000</v>
      </c>
      <c r="J576" s="33">
        <f t="shared" si="55"/>
        <v>6.5358417792048638</v>
      </c>
      <c r="K576" s="14">
        <f t="shared" ca="1" si="52"/>
        <v>139811.86655963521</v>
      </c>
    </row>
    <row r="577" spans="6:11" x14ac:dyDescent="0.3">
      <c r="F577" s="13">
        <f t="shared" ca="1" si="50"/>
        <v>1</v>
      </c>
      <c r="G577" s="14">
        <f t="shared" ca="1" si="53"/>
        <v>50000</v>
      </c>
      <c r="H577" s="14">
        <f t="shared" ca="1" si="54"/>
        <v>11</v>
      </c>
      <c r="I577" s="26">
        <f t="shared" si="51"/>
        <v>120000</v>
      </c>
      <c r="J577" s="33">
        <f t="shared" si="55"/>
        <v>6.021453795795237</v>
      </c>
      <c r="K577" s="14">
        <f t="shared" ca="1" si="52"/>
        <v>128927.31021023815</v>
      </c>
    </row>
    <row r="578" spans="6:11" x14ac:dyDescent="0.3">
      <c r="F578" s="13">
        <f t="shared" ca="1" si="50"/>
        <v>3</v>
      </c>
      <c r="G578" s="14">
        <f t="shared" ca="1" si="53"/>
        <v>100000</v>
      </c>
      <c r="H578" s="14">
        <f t="shared" ca="1" si="54"/>
        <v>8</v>
      </c>
      <c r="I578" s="26">
        <f t="shared" si="51"/>
        <v>120000</v>
      </c>
      <c r="J578" s="33">
        <f t="shared" si="55"/>
        <v>6.7430900216089613</v>
      </c>
      <c r="K578" s="14">
        <f t="shared" ca="1" si="52"/>
        <v>5690.9978391038749</v>
      </c>
    </row>
    <row r="579" spans="6:11" x14ac:dyDescent="0.3">
      <c r="F579" s="13">
        <f t="shared" ca="1" si="50"/>
        <v>3</v>
      </c>
      <c r="G579" s="14">
        <f t="shared" ca="1" si="53"/>
        <v>100000</v>
      </c>
      <c r="H579" s="14">
        <f t="shared" ca="1" si="54"/>
        <v>8</v>
      </c>
      <c r="I579" s="26">
        <f t="shared" si="51"/>
        <v>120000</v>
      </c>
      <c r="J579" s="33">
        <f t="shared" si="55"/>
        <v>6.544536432861106</v>
      </c>
      <c r="K579" s="14">
        <f t="shared" ca="1" si="52"/>
        <v>25546.3567138894</v>
      </c>
    </row>
    <row r="580" spans="6:11" x14ac:dyDescent="0.3">
      <c r="F580" s="13">
        <f t="shared" ca="1" si="50"/>
        <v>2</v>
      </c>
      <c r="G580" s="14">
        <f t="shared" ca="1" si="53"/>
        <v>75000</v>
      </c>
      <c r="H580" s="14">
        <f t="shared" ca="1" si="54"/>
        <v>10</v>
      </c>
      <c r="I580" s="26">
        <f t="shared" si="51"/>
        <v>120000</v>
      </c>
      <c r="J580" s="33">
        <f t="shared" si="55"/>
        <v>6.4750742206990513</v>
      </c>
      <c r="K580" s="14">
        <f t="shared" ca="1" si="52"/>
        <v>144369.43344757118</v>
      </c>
    </row>
    <row r="581" spans="6:11" x14ac:dyDescent="0.3">
      <c r="F581" s="13">
        <f t="shared" ref="F581:F644" ca="1" si="56">RANDBETWEEN(1,3)</f>
        <v>1</v>
      </c>
      <c r="G581" s="14">
        <f t="shared" ca="1" si="53"/>
        <v>50000</v>
      </c>
      <c r="H581" s="14">
        <f t="shared" ca="1" si="54"/>
        <v>11</v>
      </c>
      <c r="I581" s="26">
        <f t="shared" ref="I581:I644" si="57">$D$19</f>
        <v>120000</v>
      </c>
      <c r="J581" s="33">
        <f t="shared" si="55"/>
        <v>7.1697145022202449</v>
      </c>
      <c r="K581" s="14">
        <f t="shared" ref="K581:K644" ca="1" si="58">G581*(H581-J581)-I581</f>
        <v>71514.274888987769</v>
      </c>
    </row>
    <row r="582" spans="6:11" x14ac:dyDescent="0.3">
      <c r="F582" s="13">
        <f t="shared" ca="1" si="56"/>
        <v>2</v>
      </c>
      <c r="G582" s="14">
        <f t="shared" ca="1" si="53"/>
        <v>75000</v>
      </c>
      <c r="H582" s="14">
        <f t="shared" ca="1" si="54"/>
        <v>10</v>
      </c>
      <c r="I582" s="26">
        <f t="shared" si="57"/>
        <v>120000</v>
      </c>
      <c r="J582" s="33">
        <f t="shared" si="55"/>
        <v>6.742318409098079</v>
      </c>
      <c r="K582" s="14">
        <f t="shared" ca="1" si="58"/>
        <v>124326.11931764407</v>
      </c>
    </row>
    <row r="583" spans="6:11" x14ac:dyDescent="0.3">
      <c r="F583" s="13">
        <f t="shared" ca="1" si="56"/>
        <v>3</v>
      </c>
      <c r="G583" s="14">
        <f t="shared" ca="1" si="53"/>
        <v>100000</v>
      </c>
      <c r="H583" s="14">
        <f t="shared" ca="1" si="54"/>
        <v>8</v>
      </c>
      <c r="I583" s="26">
        <f t="shared" si="57"/>
        <v>120000</v>
      </c>
      <c r="J583" s="33">
        <f t="shared" si="55"/>
        <v>6.507448128819787</v>
      </c>
      <c r="K583" s="14">
        <f t="shared" ca="1" si="58"/>
        <v>29255.187118021306</v>
      </c>
    </row>
    <row r="584" spans="6:11" x14ac:dyDescent="0.3">
      <c r="F584" s="13">
        <f t="shared" ca="1" si="56"/>
        <v>1</v>
      </c>
      <c r="G584" s="14">
        <f t="shared" ca="1" si="53"/>
        <v>50000</v>
      </c>
      <c r="H584" s="14">
        <f t="shared" ca="1" si="54"/>
        <v>11</v>
      </c>
      <c r="I584" s="26">
        <f t="shared" si="57"/>
        <v>120000</v>
      </c>
      <c r="J584" s="33">
        <f t="shared" si="55"/>
        <v>5.9299929085899041</v>
      </c>
      <c r="K584" s="14">
        <f t="shared" ca="1" si="58"/>
        <v>133500.3545705048</v>
      </c>
    </row>
    <row r="585" spans="6:11" x14ac:dyDescent="0.3">
      <c r="F585" s="13">
        <f t="shared" ca="1" si="56"/>
        <v>1</v>
      </c>
      <c r="G585" s="14">
        <f t="shared" ca="1" si="53"/>
        <v>50000</v>
      </c>
      <c r="H585" s="14">
        <f t="shared" ca="1" si="54"/>
        <v>11</v>
      </c>
      <c r="I585" s="26">
        <f t="shared" si="57"/>
        <v>120000</v>
      </c>
      <c r="J585" s="33">
        <f t="shared" si="55"/>
        <v>6.3326871764146411</v>
      </c>
      <c r="K585" s="14">
        <f t="shared" ca="1" si="58"/>
        <v>113365.64117926796</v>
      </c>
    </row>
    <row r="586" spans="6:11" x14ac:dyDescent="0.3">
      <c r="F586" s="13">
        <f t="shared" ca="1" si="56"/>
        <v>2</v>
      </c>
      <c r="G586" s="14">
        <f t="shared" ca="1" si="53"/>
        <v>75000</v>
      </c>
      <c r="H586" s="14">
        <f t="shared" ca="1" si="54"/>
        <v>10</v>
      </c>
      <c r="I586" s="26">
        <f t="shared" si="57"/>
        <v>120000</v>
      </c>
      <c r="J586" s="33">
        <f t="shared" si="55"/>
        <v>6.777900382765548</v>
      </c>
      <c r="K586" s="14">
        <f t="shared" ca="1" si="58"/>
        <v>121657.47129258391</v>
      </c>
    </row>
    <row r="587" spans="6:11" x14ac:dyDescent="0.3">
      <c r="F587" s="13">
        <f t="shared" ca="1" si="56"/>
        <v>2</v>
      </c>
      <c r="G587" s="14">
        <f t="shared" ca="1" si="53"/>
        <v>75000</v>
      </c>
      <c r="H587" s="14">
        <f t="shared" ca="1" si="54"/>
        <v>10</v>
      </c>
      <c r="I587" s="26">
        <f t="shared" si="57"/>
        <v>120000</v>
      </c>
      <c r="J587" s="33">
        <f t="shared" si="55"/>
        <v>6.0214851221449717</v>
      </c>
      <c r="K587" s="14">
        <f t="shared" ca="1" si="58"/>
        <v>178388.6158391271</v>
      </c>
    </row>
    <row r="588" spans="6:11" x14ac:dyDescent="0.3">
      <c r="F588" s="13">
        <f t="shared" ca="1" si="56"/>
        <v>2</v>
      </c>
      <c r="G588" s="14">
        <f t="shared" ca="1" si="53"/>
        <v>75000</v>
      </c>
      <c r="H588" s="14">
        <f t="shared" ca="1" si="54"/>
        <v>10</v>
      </c>
      <c r="I588" s="26">
        <f t="shared" si="57"/>
        <v>120000</v>
      </c>
      <c r="J588" s="33">
        <f t="shared" si="55"/>
        <v>6.4440016605003159</v>
      </c>
      <c r="K588" s="14">
        <f t="shared" ca="1" si="58"/>
        <v>146699.87546247634</v>
      </c>
    </row>
    <row r="589" spans="6:11" x14ac:dyDescent="0.3">
      <c r="F589" s="13">
        <f t="shared" ca="1" si="56"/>
        <v>2</v>
      </c>
      <c r="G589" s="14">
        <f t="shared" ca="1" si="53"/>
        <v>75000</v>
      </c>
      <c r="H589" s="14">
        <f t="shared" ca="1" si="54"/>
        <v>10</v>
      </c>
      <c r="I589" s="26">
        <f t="shared" si="57"/>
        <v>120000</v>
      </c>
      <c r="J589" s="33">
        <f t="shared" si="55"/>
        <v>6.1839384014845926</v>
      </c>
      <c r="K589" s="14">
        <f t="shared" ca="1" si="58"/>
        <v>166204.61988865555</v>
      </c>
    </row>
    <row r="590" spans="6:11" x14ac:dyDescent="0.3">
      <c r="F590" s="13">
        <f t="shared" ca="1" si="56"/>
        <v>2</v>
      </c>
      <c r="G590" s="14">
        <f t="shared" ca="1" si="53"/>
        <v>75000</v>
      </c>
      <c r="H590" s="14">
        <f t="shared" ca="1" si="54"/>
        <v>10</v>
      </c>
      <c r="I590" s="26">
        <f t="shared" si="57"/>
        <v>120000</v>
      </c>
      <c r="J590" s="33">
        <f t="shared" si="55"/>
        <v>6.2722304887064126</v>
      </c>
      <c r="K590" s="14">
        <f t="shared" ca="1" si="58"/>
        <v>159582.71334701905</v>
      </c>
    </row>
    <row r="591" spans="6:11" x14ac:dyDescent="0.3">
      <c r="F591" s="13">
        <f t="shared" ca="1" si="56"/>
        <v>1</v>
      </c>
      <c r="G591" s="14">
        <f t="shared" ca="1" si="53"/>
        <v>50000</v>
      </c>
      <c r="H591" s="14">
        <f t="shared" ca="1" si="54"/>
        <v>11</v>
      </c>
      <c r="I591" s="26">
        <f t="shared" si="57"/>
        <v>120000</v>
      </c>
      <c r="J591" s="33">
        <f t="shared" si="55"/>
        <v>6.7463496940015544</v>
      </c>
      <c r="K591" s="14">
        <f t="shared" ca="1" si="58"/>
        <v>92682.515299922292</v>
      </c>
    </row>
    <row r="592" spans="6:11" x14ac:dyDescent="0.3">
      <c r="F592" s="13">
        <f t="shared" ca="1" si="56"/>
        <v>3</v>
      </c>
      <c r="G592" s="14">
        <f t="shared" ca="1" si="53"/>
        <v>100000</v>
      </c>
      <c r="H592" s="14">
        <f t="shared" ca="1" si="54"/>
        <v>8</v>
      </c>
      <c r="I592" s="26">
        <f t="shared" si="57"/>
        <v>120000</v>
      </c>
      <c r="J592" s="33">
        <f t="shared" si="55"/>
        <v>7.2177508229700855</v>
      </c>
      <c r="K592" s="14">
        <f t="shared" ca="1" si="58"/>
        <v>-41775.082297008557</v>
      </c>
    </row>
    <row r="593" spans="6:11" x14ac:dyDescent="0.3">
      <c r="F593" s="13">
        <f t="shared" ca="1" si="56"/>
        <v>3</v>
      </c>
      <c r="G593" s="14">
        <f t="shared" ca="1" si="53"/>
        <v>100000</v>
      </c>
      <c r="H593" s="14">
        <f t="shared" ca="1" si="54"/>
        <v>8</v>
      </c>
      <c r="I593" s="26">
        <f t="shared" si="57"/>
        <v>120000</v>
      </c>
      <c r="J593" s="33">
        <f t="shared" si="55"/>
        <v>6.0833158616952945</v>
      </c>
      <c r="K593" s="14">
        <f t="shared" ca="1" si="58"/>
        <v>71668.413830470556</v>
      </c>
    </row>
    <row r="594" spans="6:11" x14ac:dyDescent="0.3">
      <c r="F594" s="13">
        <f t="shared" ca="1" si="56"/>
        <v>2</v>
      </c>
      <c r="G594" s="14">
        <f t="shared" ca="1" si="53"/>
        <v>75000</v>
      </c>
      <c r="H594" s="14">
        <f t="shared" ca="1" si="54"/>
        <v>10</v>
      </c>
      <c r="I594" s="26">
        <f t="shared" si="57"/>
        <v>120000</v>
      </c>
      <c r="J594" s="33">
        <f t="shared" si="55"/>
        <v>6.5770500128039977</v>
      </c>
      <c r="K594" s="14">
        <f t="shared" ca="1" si="58"/>
        <v>136721.24903970017</v>
      </c>
    </row>
    <row r="595" spans="6:11" x14ac:dyDescent="0.3">
      <c r="F595" s="13">
        <f t="shared" ca="1" si="56"/>
        <v>1</v>
      </c>
      <c r="G595" s="14">
        <f t="shared" ca="1" si="53"/>
        <v>50000</v>
      </c>
      <c r="H595" s="14">
        <f t="shared" ca="1" si="54"/>
        <v>11</v>
      </c>
      <c r="I595" s="26">
        <f t="shared" si="57"/>
        <v>120000</v>
      </c>
      <c r="J595" s="33">
        <f t="shared" si="55"/>
        <v>6.6531583567629049</v>
      </c>
      <c r="K595" s="14">
        <f t="shared" ca="1" si="58"/>
        <v>97342.082161854749</v>
      </c>
    </row>
    <row r="596" spans="6:11" x14ac:dyDescent="0.3">
      <c r="F596" s="13">
        <f t="shared" ca="1" si="56"/>
        <v>3</v>
      </c>
      <c r="G596" s="14">
        <f t="shared" ca="1" si="53"/>
        <v>100000</v>
      </c>
      <c r="H596" s="14">
        <f t="shared" ca="1" si="54"/>
        <v>8</v>
      </c>
      <c r="I596" s="26">
        <f t="shared" si="57"/>
        <v>120000</v>
      </c>
      <c r="J596" s="33">
        <f t="shared" si="55"/>
        <v>6.6326802214585738</v>
      </c>
      <c r="K596" s="14">
        <f t="shared" ca="1" si="58"/>
        <v>16731.977854142606</v>
      </c>
    </row>
    <row r="597" spans="6:11" x14ac:dyDescent="0.3">
      <c r="F597" s="13">
        <f t="shared" ca="1" si="56"/>
        <v>2</v>
      </c>
      <c r="G597" s="14">
        <f t="shared" ca="1" si="53"/>
        <v>75000</v>
      </c>
      <c r="H597" s="14">
        <f t="shared" ca="1" si="54"/>
        <v>10</v>
      </c>
      <c r="I597" s="26">
        <f t="shared" si="57"/>
        <v>120000</v>
      </c>
      <c r="J597" s="33">
        <f t="shared" si="55"/>
        <v>5.8375202240255524</v>
      </c>
      <c r="K597" s="14">
        <f t="shared" ca="1" si="58"/>
        <v>192185.98319808359</v>
      </c>
    </row>
    <row r="598" spans="6:11" x14ac:dyDescent="0.3">
      <c r="F598" s="13">
        <f t="shared" ca="1" si="56"/>
        <v>2</v>
      </c>
      <c r="G598" s="14">
        <f t="shared" ca="1" si="53"/>
        <v>75000</v>
      </c>
      <c r="H598" s="14">
        <f t="shared" ca="1" si="54"/>
        <v>10</v>
      </c>
      <c r="I598" s="26">
        <f t="shared" si="57"/>
        <v>120000</v>
      </c>
      <c r="J598" s="33">
        <f t="shared" si="55"/>
        <v>6.9942129478453623</v>
      </c>
      <c r="K598" s="14">
        <f t="shared" ca="1" si="58"/>
        <v>105434.02891159782</v>
      </c>
    </row>
    <row r="599" spans="6:11" x14ac:dyDescent="0.3">
      <c r="F599" s="13">
        <f t="shared" ca="1" si="56"/>
        <v>3</v>
      </c>
      <c r="G599" s="14">
        <f t="shared" ca="1" si="53"/>
        <v>100000</v>
      </c>
      <c r="H599" s="14">
        <f t="shared" ca="1" si="54"/>
        <v>8</v>
      </c>
      <c r="I599" s="26">
        <f t="shared" si="57"/>
        <v>120000</v>
      </c>
      <c r="J599" s="33">
        <f t="shared" si="55"/>
        <v>6.0188164887264897</v>
      </c>
      <c r="K599" s="14">
        <f t="shared" ca="1" si="58"/>
        <v>78118.351127351023</v>
      </c>
    </row>
    <row r="600" spans="6:11" x14ac:dyDescent="0.3">
      <c r="F600" s="13">
        <f t="shared" ca="1" si="56"/>
        <v>3</v>
      </c>
      <c r="G600" s="14">
        <f t="shared" ca="1" si="53"/>
        <v>100000</v>
      </c>
      <c r="H600" s="14">
        <f t="shared" ca="1" si="54"/>
        <v>8</v>
      </c>
      <c r="I600" s="26">
        <f t="shared" si="57"/>
        <v>120000</v>
      </c>
      <c r="J600" s="33">
        <f t="shared" si="55"/>
        <v>6.3444418465110646</v>
      </c>
      <c r="K600" s="14">
        <f t="shared" ca="1" si="58"/>
        <v>45555.81534889355</v>
      </c>
    </row>
    <row r="601" spans="6:11" x14ac:dyDescent="0.3">
      <c r="F601" s="13">
        <f t="shared" ca="1" si="56"/>
        <v>2</v>
      </c>
      <c r="G601" s="14">
        <f t="shared" ca="1" si="53"/>
        <v>75000</v>
      </c>
      <c r="H601" s="14">
        <f t="shared" ca="1" si="54"/>
        <v>10</v>
      </c>
      <c r="I601" s="26">
        <f t="shared" si="57"/>
        <v>120000</v>
      </c>
      <c r="J601" s="33">
        <f t="shared" si="55"/>
        <v>6.2520289311756123</v>
      </c>
      <c r="K601" s="14">
        <f t="shared" ca="1" si="58"/>
        <v>161097.83016182907</v>
      </c>
    </row>
    <row r="602" spans="6:11" x14ac:dyDescent="0.3">
      <c r="F602" s="13">
        <f t="shared" ca="1" si="56"/>
        <v>1</v>
      </c>
      <c r="G602" s="14">
        <f t="shared" ca="1" si="53"/>
        <v>50000</v>
      </c>
      <c r="H602" s="14">
        <f t="shared" ca="1" si="54"/>
        <v>11</v>
      </c>
      <c r="I602" s="26">
        <f t="shared" si="57"/>
        <v>120000</v>
      </c>
      <c r="J602" s="33">
        <f t="shared" si="55"/>
        <v>6.3594883978000896</v>
      </c>
      <c r="K602" s="14">
        <f t="shared" ca="1" si="58"/>
        <v>112025.58010999553</v>
      </c>
    </row>
    <row r="603" spans="6:11" x14ac:dyDescent="0.3">
      <c r="F603" s="13">
        <f t="shared" ca="1" si="56"/>
        <v>1</v>
      </c>
      <c r="G603" s="14">
        <f t="shared" ca="1" si="53"/>
        <v>50000</v>
      </c>
      <c r="H603" s="14">
        <f t="shared" ca="1" si="54"/>
        <v>11</v>
      </c>
      <c r="I603" s="26">
        <f t="shared" si="57"/>
        <v>120000</v>
      </c>
      <c r="J603" s="33">
        <f t="shared" si="55"/>
        <v>5.7592938369588236</v>
      </c>
      <c r="K603" s="14">
        <f t="shared" ca="1" si="58"/>
        <v>142035.30815205883</v>
      </c>
    </row>
    <row r="604" spans="6:11" x14ac:dyDescent="0.3">
      <c r="F604" s="13">
        <f t="shared" ca="1" si="56"/>
        <v>1</v>
      </c>
      <c r="G604" s="14">
        <f t="shared" ca="1" si="53"/>
        <v>50000</v>
      </c>
      <c r="H604" s="14">
        <f t="shared" ca="1" si="54"/>
        <v>11</v>
      </c>
      <c r="I604" s="26">
        <f t="shared" si="57"/>
        <v>120000</v>
      </c>
      <c r="J604" s="33">
        <f t="shared" si="55"/>
        <v>5.8286339660209681</v>
      </c>
      <c r="K604" s="14">
        <f t="shared" ca="1" si="58"/>
        <v>138568.3016989516</v>
      </c>
    </row>
    <row r="605" spans="6:11" x14ac:dyDescent="0.3">
      <c r="F605" s="13">
        <f t="shared" ca="1" si="56"/>
        <v>3</v>
      </c>
      <c r="G605" s="14">
        <f t="shared" ca="1" si="53"/>
        <v>100000</v>
      </c>
      <c r="H605" s="14">
        <f t="shared" ca="1" si="54"/>
        <v>8</v>
      </c>
      <c r="I605" s="26">
        <f t="shared" si="57"/>
        <v>120000</v>
      </c>
      <c r="J605" s="33">
        <f t="shared" si="55"/>
        <v>5.9940268256905345</v>
      </c>
      <c r="K605" s="14">
        <f t="shared" ca="1" si="58"/>
        <v>80597.317430946539</v>
      </c>
    </row>
    <row r="606" spans="6:11" x14ac:dyDescent="0.3">
      <c r="F606" s="13">
        <f t="shared" ca="1" si="56"/>
        <v>3</v>
      </c>
      <c r="G606" s="14">
        <f t="shared" ca="1" si="53"/>
        <v>100000</v>
      </c>
      <c r="H606" s="14">
        <f t="shared" ca="1" si="54"/>
        <v>8</v>
      </c>
      <c r="I606" s="26">
        <f t="shared" si="57"/>
        <v>120000</v>
      </c>
      <c r="J606" s="33">
        <f t="shared" si="55"/>
        <v>5.9286904072586317</v>
      </c>
      <c r="K606" s="14">
        <f t="shared" ca="1" si="58"/>
        <v>87130.95927413684</v>
      </c>
    </row>
    <row r="607" spans="6:11" x14ac:dyDescent="0.3">
      <c r="F607" s="13">
        <f t="shared" ca="1" si="56"/>
        <v>1</v>
      </c>
      <c r="G607" s="14">
        <f t="shared" ca="1" si="53"/>
        <v>50000</v>
      </c>
      <c r="H607" s="14">
        <f t="shared" ca="1" si="54"/>
        <v>11</v>
      </c>
      <c r="I607" s="26">
        <f t="shared" si="57"/>
        <v>120000</v>
      </c>
      <c r="J607" s="33">
        <f t="shared" si="55"/>
        <v>7.1850925769194269</v>
      </c>
      <c r="K607" s="14">
        <f t="shared" ca="1" si="58"/>
        <v>70745.37115402866</v>
      </c>
    </row>
    <row r="608" spans="6:11" x14ac:dyDescent="0.3">
      <c r="F608" s="13">
        <f t="shared" ca="1" si="56"/>
        <v>2</v>
      </c>
      <c r="G608" s="14">
        <f t="shared" ca="1" si="53"/>
        <v>75000</v>
      </c>
      <c r="H608" s="14">
        <f t="shared" ca="1" si="54"/>
        <v>10</v>
      </c>
      <c r="I608" s="26">
        <f t="shared" si="57"/>
        <v>120000</v>
      </c>
      <c r="J608" s="33">
        <f t="shared" si="55"/>
        <v>6.9722683095382738</v>
      </c>
      <c r="K608" s="14">
        <f t="shared" ca="1" si="58"/>
        <v>107079.87678462945</v>
      </c>
    </row>
    <row r="609" spans="6:11" x14ac:dyDescent="0.3">
      <c r="F609" s="13">
        <f t="shared" ca="1" si="56"/>
        <v>1</v>
      </c>
      <c r="G609" s="14">
        <f t="shared" ca="1" si="53"/>
        <v>50000</v>
      </c>
      <c r="H609" s="14">
        <f t="shared" ca="1" si="54"/>
        <v>11</v>
      </c>
      <c r="I609" s="26">
        <f t="shared" si="57"/>
        <v>120000</v>
      </c>
      <c r="J609" s="33">
        <f t="shared" si="55"/>
        <v>6.3204163358366898</v>
      </c>
      <c r="K609" s="14">
        <f t="shared" ca="1" si="58"/>
        <v>113979.18320816552</v>
      </c>
    </row>
    <row r="610" spans="6:11" x14ac:dyDescent="0.3">
      <c r="F610" s="13">
        <f t="shared" ca="1" si="56"/>
        <v>3</v>
      </c>
      <c r="G610" s="14">
        <f t="shared" ca="1" si="53"/>
        <v>100000</v>
      </c>
      <c r="H610" s="14">
        <f t="shared" ca="1" si="54"/>
        <v>8</v>
      </c>
      <c r="I610" s="26">
        <f t="shared" si="57"/>
        <v>120000</v>
      </c>
      <c r="J610" s="33">
        <f t="shared" si="55"/>
        <v>6.5087274004804376</v>
      </c>
      <c r="K610" s="14">
        <f t="shared" ca="1" si="58"/>
        <v>29127.25995195625</v>
      </c>
    </row>
    <row r="611" spans="6:11" x14ac:dyDescent="0.3">
      <c r="F611" s="13">
        <f t="shared" ca="1" si="56"/>
        <v>3</v>
      </c>
      <c r="G611" s="14">
        <f t="shared" ca="1" si="53"/>
        <v>100000</v>
      </c>
      <c r="H611" s="14">
        <f t="shared" ca="1" si="54"/>
        <v>8</v>
      </c>
      <c r="I611" s="26">
        <f t="shared" si="57"/>
        <v>120000</v>
      </c>
      <c r="J611" s="33">
        <f t="shared" si="55"/>
        <v>7.1329702641728829</v>
      </c>
      <c r="K611" s="14">
        <f t="shared" ca="1" si="58"/>
        <v>-33297.026417288289</v>
      </c>
    </row>
    <row r="612" spans="6:11" x14ac:dyDescent="0.3">
      <c r="F612" s="13">
        <f t="shared" ca="1" si="56"/>
        <v>1</v>
      </c>
      <c r="G612" s="14">
        <f t="shared" ca="1" si="53"/>
        <v>50000</v>
      </c>
      <c r="H612" s="14">
        <f t="shared" ca="1" si="54"/>
        <v>11</v>
      </c>
      <c r="I612" s="26">
        <f t="shared" si="57"/>
        <v>120000</v>
      </c>
      <c r="J612" s="33">
        <f t="shared" si="55"/>
        <v>6.3309476321775655</v>
      </c>
      <c r="K612" s="14">
        <f t="shared" ca="1" si="58"/>
        <v>113452.61839112174</v>
      </c>
    </row>
    <row r="613" spans="6:11" x14ac:dyDescent="0.3">
      <c r="F613" s="13">
        <f t="shared" ca="1" si="56"/>
        <v>3</v>
      </c>
      <c r="G613" s="14">
        <f t="shared" ca="1" si="53"/>
        <v>100000</v>
      </c>
      <c r="H613" s="14">
        <f t="shared" ca="1" si="54"/>
        <v>8</v>
      </c>
      <c r="I613" s="26">
        <f t="shared" si="57"/>
        <v>120000</v>
      </c>
      <c r="J613" s="33">
        <f t="shared" si="55"/>
        <v>6.4076754315098174</v>
      </c>
      <c r="K613" s="14">
        <f t="shared" ca="1" si="58"/>
        <v>39232.456849018257</v>
      </c>
    </row>
    <row r="614" spans="6:11" x14ac:dyDescent="0.3">
      <c r="F614" s="13">
        <f t="shared" ca="1" si="56"/>
        <v>2</v>
      </c>
      <c r="G614" s="14">
        <f t="shared" ca="1" si="53"/>
        <v>75000</v>
      </c>
      <c r="H614" s="14">
        <f t="shared" ca="1" si="54"/>
        <v>10</v>
      </c>
      <c r="I614" s="26">
        <f t="shared" si="57"/>
        <v>120000</v>
      </c>
      <c r="J614" s="33">
        <f t="shared" si="55"/>
        <v>5.659196513025659</v>
      </c>
      <c r="K614" s="14">
        <f t="shared" ca="1" si="58"/>
        <v>205560.26152307558</v>
      </c>
    </row>
    <row r="615" spans="6:11" x14ac:dyDescent="0.3">
      <c r="F615" s="13">
        <f t="shared" ca="1" si="56"/>
        <v>2</v>
      </c>
      <c r="G615" s="14">
        <f t="shared" ca="1" si="53"/>
        <v>75000</v>
      </c>
      <c r="H615" s="14">
        <f t="shared" ca="1" si="54"/>
        <v>10</v>
      </c>
      <c r="I615" s="26">
        <f t="shared" si="57"/>
        <v>120000</v>
      </c>
      <c r="J615" s="33">
        <f t="shared" si="55"/>
        <v>6.4749975435459275</v>
      </c>
      <c r="K615" s="14">
        <f t="shared" ca="1" si="58"/>
        <v>144375.18423405546</v>
      </c>
    </row>
    <row r="616" spans="6:11" x14ac:dyDescent="0.3">
      <c r="F616" s="13">
        <f t="shared" ca="1" si="56"/>
        <v>3</v>
      </c>
      <c r="G616" s="14">
        <f t="shared" ref="G616:G679" ca="1" si="59">VLOOKUP(F616,$B$5:$D$7,3,FALSE)</f>
        <v>100000</v>
      </c>
      <c r="H616" s="14">
        <f t="shared" ref="H616:H679" ca="1" si="60">VLOOKUP(F616,$B$12:$D$14,3,FALSE)</f>
        <v>8</v>
      </c>
      <c r="I616" s="26">
        <f t="shared" si="57"/>
        <v>120000</v>
      </c>
      <c r="J616" s="33">
        <f t="shared" si="55"/>
        <v>5.6530845543720769</v>
      </c>
      <c r="K616" s="14">
        <f t="shared" ca="1" si="58"/>
        <v>114691.54456279232</v>
      </c>
    </row>
    <row r="617" spans="6:11" x14ac:dyDescent="0.3">
      <c r="F617" s="13">
        <f t="shared" ca="1" si="56"/>
        <v>2</v>
      </c>
      <c r="G617" s="14">
        <f t="shared" ca="1" si="59"/>
        <v>75000</v>
      </c>
      <c r="H617" s="14">
        <f t="shared" ca="1" si="60"/>
        <v>10</v>
      </c>
      <c r="I617" s="26">
        <f t="shared" si="57"/>
        <v>120000</v>
      </c>
      <c r="J617" s="33">
        <f t="shared" ref="J617:J680" si="61">J517</f>
        <v>6.3906692608975044</v>
      </c>
      <c r="K617" s="14">
        <f t="shared" ca="1" si="58"/>
        <v>150699.80543268716</v>
      </c>
    </row>
    <row r="618" spans="6:11" x14ac:dyDescent="0.3">
      <c r="F618" s="13">
        <f t="shared" ca="1" si="56"/>
        <v>2</v>
      </c>
      <c r="G618" s="14">
        <f t="shared" ca="1" si="59"/>
        <v>75000</v>
      </c>
      <c r="H618" s="14">
        <f t="shared" ca="1" si="60"/>
        <v>10</v>
      </c>
      <c r="I618" s="26">
        <f t="shared" si="57"/>
        <v>120000</v>
      </c>
      <c r="J618" s="33">
        <f t="shared" si="61"/>
        <v>7.0078637570005275</v>
      </c>
      <c r="K618" s="14">
        <f t="shared" ca="1" si="58"/>
        <v>104410.21822496044</v>
      </c>
    </row>
    <row r="619" spans="6:11" x14ac:dyDescent="0.3">
      <c r="F619" s="13">
        <f t="shared" ca="1" si="56"/>
        <v>2</v>
      </c>
      <c r="G619" s="14">
        <f t="shared" ca="1" si="59"/>
        <v>75000</v>
      </c>
      <c r="H619" s="14">
        <f t="shared" ca="1" si="60"/>
        <v>10</v>
      </c>
      <c r="I619" s="26">
        <f t="shared" si="57"/>
        <v>120000</v>
      </c>
      <c r="J619" s="33">
        <f t="shared" si="61"/>
        <v>7.0997437072205685</v>
      </c>
      <c r="K619" s="14">
        <f t="shared" ca="1" si="58"/>
        <v>97519.221958457376</v>
      </c>
    </row>
    <row r="620" spans="6:11" x14ac:dyDescent="0.3">
      <c r="F620" s="13">
        <f t="shared" ca="1" si="56"/>
        <v>3</v>
      </c>
      <c r="G620" s="14">
        <f t="shared" ca="1" si="59"/>
        <v>100000</v>
      </c>
      <c r="H620" s="14">
        <f t="shared" ca="1" si="60"/>
        <v>8</v>
      </c>
      <c r="I620" s="26">
        <f t="shared" si="57"/>
        <v>120000</v>
      </c>
      <c r="J620" s="33">
        <f t="shared" si="61"/>
        <v>6.1610878351315508</v>
      </c>
      <c r="K620" s="14">
        <f t="shared" ca="1" si="58"/>
        <v>63891.216486844933</v>
      </c>
    </row>
    <row r="621" spans="6:11" x14ac:dyDescent="0.3">
      <c r="F621" s="13">
        <f t="shared" ca="1" si="56"/>
        <v>1</v>
      </c>
      <c r="G621" s="14">
        <f t="shared" ca="1" si="59"/>
        <v>50000</v>
      </c>
      <c r="H621" s="14">
        <f t="shared" ca="1" si="60"/>
        <v>11</v>
      </c>
      <c r="I621" s="26">
        <f t="shared" si="57"/>
        <v>120000</v>
      </c>
      <c r="J621" s="33">
        <f t="shared" si="61"/>
        <v>6.2601997676730043</v>
      </c>
      <c r="K621" s="14">
        <f t="shared" ca="1" si="58"/>
        <v>116990.01161634977</v>
      </c>
    </row>
    <row r="622" spans="6:11" x14ac:dyDescent="0.3">
      <c r="F622" s="13">
        <f t="shared" ca="1" si="56"/>
        <v>2</v>
      </c>
      <c r="G622" s="14">
        <f t="shared" ca="1" si="59"/>
        <v>75000</v>
      </c>
      <c r="H622" s="14">
        <f t="shared" ca="1" si="60"/>
        <v>10</v>
      </c>
      <c r="I622" s="26">
        <f t="shared" si="57"/>
        <v>120000</v>
      </c>
      <c r="J622" s="33">
        <f t="shared" si="61"/>
        <v>6.4670065960158318</v>
      </c>
      <c r="K622" s="14">
        <f t="shared" ca="1" si="58"/>
        <v>144974.50529881264</v>
      </c>
    </row>
    <row r="623" spans="6:11" x14ac:dyDescent="0.3">
      <c r="F623" s="13">
        <f t="shared" ca="1" si="56"/>
        <v>1</v>
      </c>
      <c r="G623" s="14">
        <f t="shared" ca="1" si="59"/>
        <v>50000</v>
      </c>
      <c r="H623" s="14">
        <f t="shared" ca="1" si="60"/>
        <v>11</v>
      </c>
      <c r="I623" s="26">
        <f t="shared" si="57"/>
        <v>120000</v>
      </c>
      <c r="J623" s="33">
        <f t="shared" si="61"/>
        <v>6.5053595959863664</v>
      </c>
      <c r="K623" s="14">
        <f t="shared" ca="1" si="58"/>
        <v>104732.02020068167</v>
      </c>
    </row>
    <row r="624" spans="6:11" x14ac:dyDescent="0.3">
      <c r="F624" s="13">
        <f t="shared" ca="1" si="56"/>
        <v>2</v>
      </c>
      <c r="G624" s="14">
        <f t="shared" ca="1" si="59"/>
        <v>75000</v>
      </c>
      <c r="H624" s="14">
        <f t="shared" ca="1" si="60"/>
        <v>10</v>
      </c>
      <c r="I624" s="26">
        <f t="shared" si="57"/>
        <v>120000</v>
      </c>
      <c r="J624" s="33">
        <f t="shared" si="61"/>
        <v>7.2369131541242488</v>
      </c>
      <c r="K624" s="14">
        <f t="shared" ca="1" si="58"/>
        <v>87231.51344068133</v>
      </c>
    </row>
    <row r="625" spans="6:11" x14ac:dyDescent="0.3">
      <c r="F625" s="13">
        <f t="shared" ca="1" si="56"/>
        <v>1</v>
      </c>
      <c r="G625" s="14">
        <f t="shared" ca="1" si="59"/>
        <v>50000</v>
      </c>
      <c r="H625" s="14">
        <f t="shared" ca="1" si="60"/>
        <v>11</v>
      </c>
      <c r="I625" s="26">
        <f t="shared" si="57"/>
        <v>120000</v>
      </c>
      <c r="J625" s="33">
        <f t="shared" si="61"/>
        <v>6.084781397095413</v>
      </c>
      <c r="K625" s="14">
        <f t="shared" ca="1" si="58"/>
        <v>125760.93014522936</v>
      </c>
    </row>
    <row r="626" spans="6:11" x14ac:dyDescent="0.3">
      <c r="F626" s="13">
        <f t="shared" ca="1" si="56"/>
        <v>2</v>
      </c>
      <c r="G626" s="14">
        <f t="shared" ca="1" si="59"/>
        <v>75000</v>
      </c>
      <c r="H626" s="14">
        <f t="shared" ca="1" si="60"/>
        <v>10</v>
      </c>
      <c r="I626" s="26">
        <f t="shared" si="57"/>
        <v>120000</v>
      </c>
      <c r="J626" s="33">
        <f t="shared" si="61"/>
        <v>6.4738340387416553</v>
      </c>
      <c r="K626" s="14">
        <f t="shared" ca="1" si="58"/>
        <v>144462.44709437585</v>
      </c>
    </row>
    <row r="627" spans="6:11" x14ac:dyDescent="0.3">
      <c r="F627" s="13">
        <f t="shared" ca="1" si="56"/>
        <v>1</v>
      </c>
      <c r="G627" s="14">
        <f t="shared" ca="1" si="59"/>
        <v>50000</v>
      </c>
      <c r="H627" s="14">
        <f t="shared" ca="1" si="60"/>
        <v>11</v>
      </c>
      <c r="I627" s="26">
        <f t="shared" si="57"/>
        <v>120000</v>
      </c>
      <c r="J627" s="33">
        <f t="shared" si="61"/>
        <v>6.263248954715591</v>
      </c>
      <c r="K627" s="14">
        <f t="shared" ca="1" si="58"/>
        <v>116837.55226422046</v>
      </c>
    </row>
    <row r="628" spans="6:11" x14ac:dyDescent="0.3">
      <c r="F628" s="13">
        <f t="shared" ca="1" si="56"/>
        <v>2</v>
      </c>
      <c r="G628" s="14">
        <f t="shared" ca="1" si="59"/>
        <v>75000</v>
      </c>
      <c r="H628" s="14">
        <f t="shared" ca="1" si="60"/>
        <v>10</v>
      </c>
      <c r="I628" s="26">
        <f t="shared" si="57"/>
        <v>120000</v>
      </c>
      <c r="J628" s="33">
        <f t="shared" si="61"/>
        <v>6.7745440466782387</v>
      </c>
      <c r="K628" s="14">
        <f t="shared" ca="1" si="58"/>
        <v>121909.19649913209</v>
      </c>
    </row>
    <row r="629" spans="6:11" x14ac:dyDescent="0.3">
      <c r="F629" s="13">
        <f t="shared" ca="1" si="56"/>
        <v>1</v>
      </c>
      <c r="G629" s="14">
        <f t="shared" ca="1" si="59"/>
        <v>50000</v>
      </c>
      <c r="H629" s="14">
        <f t="shared" ca="1" si="60"/>
        <v>11</v>
      </c>
      <c r="I629" s="26">
        <f t="shared" si="57"/>
        <v>120000</v>
      </c>
      <c r="J629" s="33">
        <f t="shared" si="61"/>
        <v>6.3630103548914407</v>
      </c>
      <c r="K629" s="14">
        <f t="shared" ca="1" si="58"/>
        <v>111849.48225542795</v>
      </c>
    </row>
    <row r="630" spans="6:11" x14ac:dyDescent="0.3">
      <c r="F630" s="13">
        <f t="shared" ca="1" si="56"/>
        <v>1</v>
      </c>
      <c r="G630" s="14">
        <f t="shared" ca="1" si="59"/>
        <v>50000</v>
      </c>
      <c r="H630" s="14">
        <f t="shared" ca="1" si="60"/>
        <v>11</v>
      </c>
      <c r="I630" s="26">
        <f t="shared" si="57"/>
        <v>120000</v>
      </c>
      <c r="J630" s="33">
        <f t="shared" si="61"/>
        <v>6.3911070847870697</v>
      </c>
      <c r="K630" s="14">
        <f t="shared" ca="1" si="58"/>
        <v>110444.64576064653</v>
      </c>
    </row>
    <row r="631" spans="6:11" x14ac:dyDescent="0.3">
      <c r="F631" s="13">
        <f t="shared" ca="1" si="56"/>
        <v>1</v>
      </c>
      <c r="G631" s="14">
        <f t="shared" ca="1" si="59"/>
        <v>50000</v>
      </c>
      <c r="H631" s="14">
        <f t="shared" ca="1" si="60"/>
        <v>11</v>
      </c>
      <c r="I631" s="26">
        <f t="shared" si="57"/>
        <v>120000</v>
      </c>
      <c r="J631" s="33">
        <f t="shared" si="61"/>
        <v>7.0585124139454587</v>
      </c>
      <c r="K631" s="14">
        <f t="shared" ca="1" si="58"/>
        <v>77074.379302727059</v>
      </c>
    </row>
    <row r="632" spans="6:11" x14ac:dyDescent="0.3">
      <c r="F632" s="13">
        <f t="shared" ca="1" si="56"/>
        <v>1</v>
      </c>
      <c r="G632" s="14">
        <f t="shared" ca="1" si="59"/>
        <v>50000</v>
      </c>
      <c r="H632" s="14">
        <f t="shared" ca="1" si="60"/>
        <v>11</v>
      </c>
      <c r="I632" s="26">
        <f t="shared" si="57"/>
        <v>120000</v>
      </c>
      <c r="J632" s="33">
        <f t="shared" si="61"/>
        <v>6.6381699752223202</v>
      </c>
      <c r="K632" s="14">
        <f t="shared" ca="1" si="58"/>
        <v>98091.501238883997</v>
      </c>
    </row>
    <row r="633" spans="6:11" x14ac:dyDescent="0.3">
      <c r="F633" s="13">
        <f t="shared" ca="1" si="56"/>
        <v>3</v>
      </c>
      <c r="G633" s="14">
        <f t="shared" ca="1" si="59"/>
        <v>100000</v>
      </c>
      <c r="H633" s="14">
        <f t="shared" ca="1" si="60"/>
        <v>8</v>
      </c>
      <c r="I633" s="26">
        <f t="shared" si="57"/>
        <v>120000</v>
      </c>
      <c r="J633" s="33">
        <f t="shared" si="61"/>
        <v>7.2459245277543296</v>
      </c>
      <c r="K633" s="14">
        <f t="shared" ca="1" si="58"/>
        <v>-44592.452775432961</v>
      </c>
    </row>
    <row r="634" spans="6:11" x14ac:dyDescent="0.3">
      <c r="F634" s="13">
        <f t="shared" ca="1" si="56"/>
        <v>2</v>
      </c>
      <c r="G634" s="14">
        <f t="shared" ca="1" si="59"/>
        <v>75000</v>
      </c>
      <c r="H634" s="14">
        <f t="shared" ca="1" si="60"/>
        <v>10</v>
      </c>
      <c r="I634" s="26">
        <f t="shared" si="57"/>
        <v>120000</v>
      </c>
      <c r="J634" s="33">
        <f t="shared" si="61"/>
        <v>6.8595468427689017</v>
      </c>
      <c r="K634" s="14">
        <f t="shared" ca="1" si="58"/>
        <v>115533.98679233238</v>
      </c>
    </row>
    <row r="635" spans="6:11" x14ac:dyDescent="0.3">
      <c r="F635" s="13">
        <f t="shared" ca="1" si="56"/>
        <v>1</v>
      </c>
      <c r="G635" s="14">
        <f t="shared" ca="1" si="59"/>
        <v>50000</v>
      </c>
      <c r="H635" s="14">
        <f t="shared" ca="1" si="60"/>
        <v>11</v>
      </c>
      <c r="I635" s="26">
        <f t="shared" si="57"/>
        <v>120000</v>
      </c>
      <c r="J635" s="33">
        <f t="shared" si="61"/>
        <v>6.3186834325391867</v>
      </c>
      <c r="K635" s="14">
        <f t="shared" ca="1" si="58"/>
        <v>114065.82837304065</v>
      </c>
    </row>
    <row r="636" spans="6:11" x14ac:dyDescent="0.3">
      <c r="F636" s="13">
        <f t="shared" ca="1" si="56"/>
        <v>2</v>
      </c>
      <c r="G636" s="14">
        <f t="shared" ca="1" si="59"/>
        <v>75000</v>
      </c>
      <c r="H636" s="14">
        <f t="shared" ca="1" si="60"/>
        <v>10</v>
      </c>
      <c r="I636" s="26">
        <f t="shared" si="57"/>
        <v>120000</v>
      </c>
      <c r="J636" s="33">
        <f t="shared" si="61"/>
        <v>7.0197309815491593</v>
      </c>
      <c r="K636" s="14">
        <f t="shared" ca="1" si="58"/>
        <v>103520.17638381306</v>
      </c>
    </row>
    <row r="637" spans="6:11" x14ac:dyDescent="0.3">
      <c r="F637" s="13">
        <f t="shared" ca="1" si="56"/>
        <v>1</v>
      </c>
      <c r="G637" s="14">
        <f t="shared" ca="1" si="59"/>
        <v>50000</v>
      </c>
      <c r="H637" s="14">
        <f t="shared" ca="1" si="60"/>
        <v>11</v>
      </c>
      <c r="I637" s="26">
        <f t="shared" si="57"/>
        <v>120000</v>
      </c>
      <c r="J637" s="33">
        <f t="shared" si="61"/>
        <v>6.8889749969894467</v>
      </c>
      <c r="K637" s="14">
        <f t="shared" ca="1" si="58"/>
        <v>85551.25015052766</v>
      </c>
    </row>
    <row r="638" spans="6:11" x14ac:dyDescent="0.3">
      <c r="F638" s="13">
        <f t="shared" ca="1" si="56"/>
        <v>2</v>
      </c>
      <c r="G638" s="14">
        <f t="shared" ca="1" si="59"/>
        <v>75000</v>
      </c>
      <c r="H638" s="14">
        <f t="shared" ca="1" si="60"/>
        <v>10</v>
      </c>
      <c r="I638" s="26">
        <f t="shared" si="57"/>
        <v>120000</v>
      </c>
      <c r="J638" s="33">
        <f t="shared" si="61"/>
        <v>6.5572349896896558</v>
      </c>
      <c r="K638" s="14">
        <f t="shared" ca="1" si="58"/>
        <v>138207.37577327582</v>
      </c>
    </row>
    <row r="639" spans="6:11" x14ac:dyDescent="0.3">
      <c r="F639" s="13">
        <f t="shared" ca="1" si="56"/>
        <v>1</v>
      </c>
      <c r="G639" s="14">
        <f t="shared" ca="1" si="59"/>
        <v>50000</v>
      </c>
      <c r="H639" s="14">
        <f t="shared" ca="1" si="60"/>
        <v>11</v>
      </c>
      <c r="I639" s="26">
        <f t="shared" si="57"/>
        <v>120000</v>
      </c>
      <c r="J639" s="33">
        <f t="shared" si="61"/>
        <v>6.8966568778075077</v>
      </c>
      <c r="K639" s="14">
        <f t="shared" ca="1" si="58"/>
        <v>85167.15610962463</v>
      </c>
    </row>
    <row r="640" spans="6:11" x14ac:dyDescent="0.3">
      <c r="F640" s="13">
        <f t="shared" ca="1" si="56"/>
        <v>1</v>
      </c>
      <c r="G640" s="14">
        <f t="shared" ca="1" si="59"/>
        <v>50000</v>
      </c>
      <c r="H640" s="14">
        <f t="shared" ca="1" si="60"/>
        <v>11</v>
      </c>
      <c r="I640" s="26">
        <f t="shared" si="57"/>
        <v>120000</v>
      </c>
      <c r="J640" s="33">
        <f t="shared" si="61"/>
        <v>6.5919875085707869</v>
      </c>
      <c r="K640" s="14">
        <f t="shared" ca="1" si="58"/>
        <v>100400.62457146065</v>
      </c>
    </row>
    <row r="641" spans="6:11" x14ac:dyDescent="0.3">
      <c r="F641" s="13">
        <f t="shared" ca="1" si="56"/>
        <v>2</v>
      </c>
      <c r="G641" s="14">
        <f t="shared" ca="1" si="59"/>
        <v>75000</v>
      </c>
      <c r="H641" s="14">
        <f t="shared" ca="1" si="60"/>
        <v>10</v>
      </c>
      <c r="I641" s="26">
        <f t="shared" si="57"/>
        <v>120000</v>
      </c>
      <c r="J641" s="33">
        <f t="shared" si="61"/>
        <v>6.4952507372861286</v>
      </c>
      <c r="K641" s="14">
        <f t="shared" ca="1" si="58"/>
        <v>142856.19470354036</v>
      </c>
    </row>
    <row r="642" spans="6:11" x14ac:dyDescent="0.3">
      <c r="F642" s="13">
        <f t="shared" ca="1" si="56"/>
        <v>1</v>
      </c>
      <c r="G642" s="14">
        <f t="shared" ca="1" si="59"/>
        <v>50000</v>
      </c>
      <c r="H642" s="14">
        <f t="shared" ca="1" si="60"/>
        <v>11</v>
      </c>
      <c r="I642" s="26">
        <f t="shared" si="57"/>
        <v>120000</v>
      </c>
      <c r="J642" s="33">
        <f t="shared" si="61"/>
        <v>6.4343082735010526</v>
      </c>
      <c r="K642" s="14">
        <f t="shared" ca="1" si="58"/>
        <v>108284.58632494736</v>
      </c>
    </row>
    <row r="643" spans="6:11" x14ac:dyDescent="0.3">
      <c r="F643" s="13">
        <f t="shared" ca="1" si="56"/>
        <v>2</v>
      </c>
      <c r="G643" s="14">
        <f t="shared" ca="1" si="59"/>
        <v>75000</v>
      </c>
      <c r="H643" s="14">
        <f t="shared" ca="1" si="60"/>
        <v>10</v>
      </c>
      <c r="I643" s="26">
        <f t="shared" si="57"/>
        <v>120000</v>
      </c>
      <c r="J643" s="33">
        <f t="shared" si="61"/>
        <v>6.634503972603035</v>
      </c>
      <c r="K643" s="14">
        <f t="shared" ca="1" si="58"/>
        <v>132412.20205477238</v>
      </c>
    </row>
    <row r="644" spans="6:11" x14ac:dyDescent="0.3">
      <c r="F644" s="13">
        <f t="shared" ca="1" si="56"/>
        <v>2</v>
      </c>
      <c r="G644" s="14">
        <f t="shared" ca="1" si="59"/>
        <v>75000</v>
      </c>
      <c r="H644" s="14">
        <f t="shared" ca="1" si="60"/>
        <v>10</v>
      </c>
      <c r="I644" s="26">
        <f t="shared" si="57"/>
        <v>120000</v>
      </c>
      <c r="J644" s="33">
        <f t="shared" si="61"/>
        <v>5.9390398349690816</v>
      </c>
      <c r="K644" s="14">
        <f t="shared" ca="1" si="58"/>
        <v>184572.01237731887</v>
      </c>
    </row>
    <row r="645" spans="6:11" x14ac:dyDescent="0.3">
      <c r="F645" s="13">
        <f t="shared" ref="F645:F708" ca="1" si="62">RANDBETWEEN(1,3)</f>
        <v>3</v>
      </c>
      <c r="G645" s="14">
        <f t="shared" ca="1" si="59"/>
        <v>100000</v>
      </c>
      <c r="H645" s="14">
        <f t="shared" ca="1" si="60"/>
        <v>8</v>
      </c>
      <c r="I645" s="26">
        <f t="shared" ref="I645:I708" si="63">$D$19</f>
        <v>120000</v>
      </c>
      <c r="J645" s="33">
        <f t="shared" si="61"/>
        <v>6.7053433632958459</v>
      </c>
      <c r="K645" s="14">
        <f t="shared" ref="K645:K708" ca="1" si="64">G645*(H645-J645)-I645</f>
        <v>9465.663670415408</v>
      </c>
    </row>
    <row r="646" spans="6:11" x14ac:dyDescent="0.3">
      <c r="F646" s="13">
        <f t="shared" ca="1" si="62"/>
        <v>3</v>
      </c>
      <c r="G646" s="14">
        <f t="shared" ca="1" si="59"/>
        <v>100000</v>
      </c>
      <c r="H646" s="14">
        <f t="shared" ca="1" si="60"/>
        <v>8</v>
      </c>
      <c r="I646" s="26">
        <f t="shared" si="63"/>
        <v>120000</v>
      </c>
      <c r="J646" s="33">
        <f t="shared" si="61"/>
        <v>6.3768607693234065</v>
      </c>
      <c r="K646" s="14">
        <f t="shared" ca="1" si="64"/>
        <v>42313.923067659343</v>
      </c>
    </row>
    <row r="647" spans="6:11" x14ac:dyDescent="0.3">
      <c r="F647" s="13">
        <f t="shared" ca="1" si="62"/>
        <v>3</v>
      </c>
      <c r="G647" s="14">
        <f t="shared" ca="1" si="59"/>
        <v>100000</v>
      </c>
      <c r="H647" s="14">
        <f t="shared" ca="1" si="60"/>
        <v>8</v>
      </c>
      <c r="I647" s="26">
        <f t="shared" si="63"/>
        <v>120000</v>
      </c>
      <c r="J647" s="33">
        <f t="shared" si="61"/>
        <v>6.0490356253236239</v>
      </c>
      <c r="K647" s="14">
        <f t="shared" ca="1" si="64"/>
        <v>75096.437467637617</v>
      </c>
    </row>
    <row r="648" spans="6:11" x14ac:dyDescent="0.3">
      <c r="F648" s="13">
        <f t="shared" ca="1" si="62"/>
        <v>3</v>
      </c>
      <c r="G648" s="14">
        <f t="shared" ca="1" si="59"/>
        <v>100000</v>
      </c>
      <c r="H648" s="14">
        <f t="shared" ca="1" si="60"/>
        <v>8</v>
      </c>
      <c r="I648" s="26">
        <f t="shared" si="63"/>
        <v>120000</v>
      </c>
      <c r="J648" s="33">
        <f t="shared" si="61"/>
        <v>6.119609809073502</v>
      </c>
      <c r="K648" s="14">
        <f t="shared" ca="1" si="64"/>
        <v>68039.019092649803</v>
      </c>
    </row>
    <row r="649" spans="6:11" x14ac:dyDescent="0.3">
      <c r="F649" s="13">
        <f t="shared" ca="1" si="62"/>
        <v>2</v>
      </c>
      <c r="G649" s="14">
        <f t="shared" ca="1" si="59"/>
        <v>75000</v>
      </c>
      <c r="H649" s="14">
        <f t="shared" ca="1" si="60"/>
        <v>10</v>
      </c>
      <c r="I649" s="26">
        <f t="shared" si="63"/>
        <v>120000</v>
      </c>
      <c r="J649" s="33">
        <f t="shared" si="61"/>
        <v>6.7135507798248559</v>
      </c>
      <c r="K649" s="14">
        <f t="shared" ca="1" si="64"/>
        <v>126483.6915131358</v>
      </c>
    </row>
    <row r="650" spans="6:11" x14ac:dyDescent="0.3">
      <c r="F650" s="13">
        <f t="shared" ca="1" si="62"/>
        <v>1</v>
      </c>
      <c r="G650" s="14">
        <f t="shared" ca="1" si="59"/>
        <v>50000</v>
      </c>
      <c r="H650" s="14">
        <f t="shared" ca="1" si="60"/>
        <v>11</v>
      </c>
      <c r="I650" s="26">
        <f t="shared" si="63"/>
        <v>120000</v>
      </c>
      <c r="J650" s="33">
        <f t="shared" si="61"/>
        <v>6.3645968983822634</v>
      </c>
      <c r="K650" s="14">
        <f t="shared" ca="1" si="64"/>
        <v>111770.15508088682</v>
      </c>
    </row>
    <row r="651" spans="6:11" x14ac:dyDescent="0.3">
      <c r="F651" s="13">
        <f t="shared" ca="1" si="62"/>
        <v>3</v>
      </c>
      <c r="G651" s="14">
        <f t="shared" ca="1" si="59"/>
        <v>100000</v>
      </c>
      <c r="H651" s="14">
        <f t="shared" ca="1" si="60"/>
        <v>8</v>
      </c>
      <c r="I651" s="26">
        <f t="shared" si="63"/>
        <v>120000</v>
      </c>
      <c r="J651" s="33">
        <f t="shared" si="61"/>
        <v>6.2182571190646332</v>
      </c>
      <c r="K651" s="14">
        <f t="shared" ca="1" si="64"/>
        <v>58174.288093536685</v>
      </c>
    </row>
    <row r="652" spans="6:11" x14ac:dyDescent="0.3">
      <c r="F652" s="13">
        <f t="shared" ca="1" si="62"/>
        <v>3</v>
      </c>
      <c r="G652" s="14">
        <f t="shared" ca="1" si="59"/>
        <v>100000</v>
      </c>
      <c r="H652" s="14">
        <f t="shared" ca="1" si="60"/>
        <v>8</v>
      </c>
      <c r="I652" s="26">
        <f t="shared" si="63"/>
        <v>120000</v>
      </c>
      <c r="J652" s="33">
        <f t="shared" si="61"/>
        <v>6.6092471094814957</v>
      </c>
      <c r="K652" s="14">
        <f t="shared" ca="1" si="64"/>
        <v>19075.289051850414</v>
      </c>
    </row>
    <row r="653" spans="6:11" x14ac:dyDescent="0.3">
      <c r="F653" s="13">
        <f t="shared" ca="1" si="62"/>
        <v>1</v>
      </c>
      <c r="G653" s="14">
        <f t="shared" ca="1" si="59"/>
        <v>50000</v>
      </c>
      <c r="H653" s="14">
        <f t="shared" ca="1" si="60"/>
        <v>11</v>
      </c>
      <c r="I653" s="26">
        <f t="shared" si="63"/>
        <v>120000</v>
      </c>
      <c r="J653" s="33">
        <f t="shared" si="61"/>
        <v>6.7581844178445394</v>
      </c>
      <c r="K653" s="14">
        <f t="shared" ca="1" si="64"/>
        <v>92090.779107773036</v>
      </c>
    </row>
    <row r="654" spans="6:11" x14ac:dyDescent="0.3">
      <c r="F654" s="13">
        <f t="shared" ca="1" si="62"/>
        <v>2</v>
      </c>
      <c r="G654" s="14">
        <f t="shared" ca="1" si="59"/>
        <v>75000</v>
      </c>
      <c r="H654" s="14">
        <f t="shared" ca="1" si="60"/>
        <v>10</v>
      </c>
      <c r="I654" s="26">
        <f t="shared" si="63"/>
        <v>120000</v>
      </c>
      <c r="J654" s="33">
        <f t="shared" si="61"/>
        <v>6.2354473551214609</v>
      </c>
      <c r="K654" s="14">
        <f t="shared" ca="1" si="64"/>
        <v>162341.44836589042</v>
      </c>
    </row>
    <row r="655" spans="6:11" x14ac:dyDescent="0.3">
      <c r="F655" s="13">
        <f t="shared" ca="1" si="62"/>
        <v>1</v>
      </c>
      <c r="G655" s="14">
        <f t="shared" ca="1" si="59"/>
        <v>50000</v>
      </c>
      <c r="H655" s="14">
        <f t="shared" ca="1" si="60"/>
        <v>11</v>
      </c>
      <c r="I655" s="26">
        <f t="shared" si="63"/>
        <v>120000</v>
      </c>
      <c r="J655" s="33">
        <f t="shared" si="61"/>
        <v>6.5449696864703544</v>
      </c>
      <c r="K655" s="14">
        <f t="shared" ca="1" si="64"/>
        <v>102751.51567648229</v>
      </c>
    </row>
    <row r="656" spans="6:11" x14ac:dyDescent="0.3">
      <c r="F656" s="13">
        <f t="shared" ca="1" si="62"/>
        <v>3</v>
      </c>
      <c r="G656" s="14">
        <f t="shared" ca="1" si="59"/>
        <v>100000</v>
      </c>
      <c r="H656" s="14">
        <f t="shared" ca="1" si="60"/>
        <v>8</v>
      </c>
      <c r="I656" s="26">
        <f t="shared" si="63"/>
        <v>120000</v>
      </c>
      <c r="J656" s="33">
        <f t="shared" si="61"/>
        <v>5.8698286054632725</v>
      </c>
      <c r="K656" s="14">
        <f t="shared" ca="1" si="64"/>
        <v>93017.139453672746</v>
      </c>
    </row>
    <row r="657" spans="6:11" x14ac:dyDescent="0.3">
      <c r="F657" s="13">
        <f t="shared" ca="1" si="62"/>
        <v>1</v>
      </c>
      <c r="G657" s="14">
        <f t="shared" ca="1" si="59"/>
        <v>50000</v>
      </c>
      <c r="H657" s="14">
        <f t="shared" ca="1" si="60"/>
        <v>11</v>
      </c>
      <c r="I657" s="26">
        <f t="shared" si="63"/>
        <v>120000</v>
      </c>
      <c r="J657" s="33">
        <f t="shared" si="61"/>
        <v>6.5334670425572634</v>
      </c>
      <c r="K657" s="14">
        <f t="shared" ca="1" si="64"/>
        <v>103326.64787213682</v>
      </c>
    </row>
    <row r="658" spans="6:11" x14ac:dyDescent="0.3">
      <c r="F658" s="13">
        <f t="shared" ca="1" si="62"/>
        <v>1</v>
      </c>
      <c r="G658" s="14">
        <f t="shared" ca="1" si="59"/>
        <v>50000</v>
      </c>
      <c r="H658" s="14">
        <f t="shared" ca="1" si="60"/>
        <v>11</v>
      </c>
      <c r="I658" s="26">
        <f t="shared" si="63"/>
        <v>120000</v>
      </c>
      <c r="J658" s="33">
        <f t="shared" si="61"/>
        <v>5.9926650668104893</v>
      </c>
      <c r="K658" s="14">
        <f t="shared" ca="1" si="64"/>
        <v>130366.74665947552</v>
      </c>
    </row>
    <row r="659" spans="6:11" x14ac:dyDescent="0.3">
      <c r="F659" s="13">
        <f t="shared" ca="1" si="62"/>
        <v>1</v>
      </c>
      <c r="G659" s="14">
        <f t="shared" ca="1" si="59"/>
        <v>50000</v>
      </c>
      <c r="H659" s="14">
        <f t="shared" ca="1" si="60"/>
        <v>11</v>
      </c>
      <c r="I659" s="26">
        <f t="shared" si="63"/>
        <v>120000</v>
      </c>
      <c r="J659" s="33">
        <f t="shared" si="61"/>
        <v>6.7343276008449244</v>
      </c>
      <c r="K659" s="14">
        <f t="shared" ca="1" si="64"/>
        <v>93283.619957753777</v>
      </c>
    </row>
    <row r="660" spans="6:11" x14ac:dyDescent="0.3">
      <c r="F660" s="13">
        <f t="shared" ca="1" si="62"/>
        <v>3</v>
      </c>
      <c r="G660" s="14">
        <f t="shared" ca="1" si="59"/>
        <v>100000</v>
      </c>
      <c r="H660" s="14">
        <f t="shared" ca="1" si="60"/>
        <v>8</v>
      </c>
      <c r="I660" s="26">
        <f t="shared" si="63"/>
        <v>120000</v>
      </c>
      <c r="J660" s="33">
        <f t="shared" si="61"/>
        <v>6.9885494861671091</v>
      </c>
      <c r="K660" s="14">
        <f t="shared" ca="1" si="64"/>
        <v>-18854.948616710913</v>
      </c>
    </row>
    <row r="661" spans="6:11" x14ac:dyDescent="0.3">
      <c r="F661" s="13">
        <f t="shared" ca="1" si="62"/>
        <v>2</v>
      </c>
      <c r="G661" s="14">
        <f t="shared" ca="1" si="59"/>
        <v>75000</v>
      </c>
      <c r="H661" s="14">
        <f t="shared" ca="1" si="60"/>
        <v>10</v>
      </c>
      <c r="I661" s="26">
        <f t="shared" si="63"/>
        <v>120000</v>
      </c>
      <c r="J661" s="33">
        <f t="shared" si="61"/>
        <v>6.5049558754173393</v>
      </c>
      <c r="K661" s="14">
        <f t="shared" ca="1" si="64"/>
        <v>142128.30934369954</v>
      </c>
    </row>
    <row r="662" spans="6:11" x14ac:dyDescent="0.3">
      <c r="F662" s="13">
        <f t="shared" ca="1" si="62"/>
        <v>3</v>
      </c>
      <c r="G662" s="14">
        <f t="shared" ca="1" si="59"/>
        <v>100000</v>
      </c>
      <c r="H662" s="14">
        <f t="shared" ca="1" si="60"/>
        <v>8</v>
      </c>
      <c r="I662" s="26">
        <f t="shared" si="63"/>
        <v>120000</v>
      </c>
      <c r="J662" s="33">
        <f t="shared" si="61"/>
        <v>5.8013588665038833</v>
      </c>
      <c r="K662" s="14">
        <f t="shared" ca="1" si="64"/>
        <v>99864.113349611667</v>
      </c>
    </row>
    <row r="663" spans="6:11" x14ac:dyDescent="0.3">
      <c r="F663" s="13">
        <f t="shared" ca="1" si="62"/>
        <v>3</v>
      </c>
      <c r="G663" s="14">
        <f t="shared" ca="1" si="59"/>
        <v>100000</v>
      </c>
      <c r="H663" s="14">
        <f t="shared" ca="1" si="60"/>
        <v>8</v>
      </c>
      <c r="I663" s="26">
        <f t="shared" si="63"/>
        <v>120000</v>
      </c>
      <c r="J663" s="33">
        <f t="shared" si="61"/>
        <v>6.0304087199462515</v>
      </c>
      <c r="K663" s="14">
        <f t="shared" ca="1" si="64"/>
        <v>76959.128005374863</v>
      </c>
    </row>
    <row r="664" spans="6:11" x14ac:dyDescent="0.3">
      <c r="F664" s="13">
        <f t="shared" ca="1" si="62"/>
        <v>2</v>
      </c>
      <c r="G664" s="14">
        <f t="shared" ca="1" si="59"/>
        <v>75000</v>
      </c>
      <c r="H664" s="14">
        <f t="shared" ca="1" si="60"/>
        <v>10</v>
      </c>
      <c r="I664" s="26">
        <f t="shared" si="63"/>
        <v>120000</v>
      </c>
      <c r="J664" s="33">
        <f t="shared" si="61"/>
        <v>6.8806336964494275</v>
      </c>
      <c r="K664" s="14">
        <f t="shared" ca="1" si="64"/>
        <v>113952.47276629295</v>
      </c>
    </row>
    <row r="665" spans="6:11" x14ac:dyDescent="0.3">
      <c r="F665" s="13">
        <f t="shared" ca="1" si="62"/>
        <v>2</v>
      </c>
      <c r="G665" s="14">
        <f t="shared" ca="1" si="59"/>
        <v>75000</v>
      </c>
      <c r="H665" s="14">
        <f t="shared" ca="1" si="60"/>
        <v>10</v>
      </c>
      <c r="I665" s="26">
        <f t="shared" si="63"/>
        <v>120000</v>
      </c>
      <c r="J665" s="33">
        <f t="shared" si="61"/>
        <v>6.4737193593354254</v>
      </c>
      <c r="K665" s="14">
        <f t="shared" ca="1" si="64"/>
        <v>144471.04804984311</v>
      </c>
    </row>
    <row r="666" spans="6:11" x14ac:dyDescent="0.3">
      <c r="F666" s="13">
        <f t="shared" ca="1" si="62"/>
        <v>1</v>
      </c>
      <c r="G666" s="14">
        <f t="shared" ca="1" si="59"/>
        <v>50000</v>
      </c>
      <c r="H666" s="14">
        <f t="shared" ca="1" si="60"/>
        <v>11</v>
      </c>
      <c r="I666" s="26">
        <f t="shared" si="63"/>
        <v>120000</v>
      </c>
      <c r="J666" s="33">
        <f t="shared" si="61"/>
        <v>6.2515606623614133</v>
      </c>
      <c r="K666" s="14">
        <f t="shared" ca="1" si="64"/>
        <v>117421.96688192934</v>
      </c>
    </row>
    <row r="667" spans="6:11" x14ac:dyDescent="0.3">
      <c r="F667" s="13">
        <f t="shared" ca="1" si="62"/>
        <v>3</v>
      </c>
      <c r="G667" s="14">
        <f t="shared" ca="1" si="59"/>
        <v>100000</v>
      </c>
      <c r="H667" s="14">
        <f t="shared" ca="1" si="60"/>
        <v>8</v>
      </c>
      <c r="I667" s="26">
        <f t="shared" si="63"/>
        <v>120000</v>
      </c>
      <c r="J667" s="33">
        <f t="shared" si="61"/>
        <v>6.7909020968039666</v>
      </c>
      <c r="K667" s="14">
        <f t="shared" ca="1" si="64"/>
        <v>909.79031960334396</v>
      </c>
    </row>
    <row r="668" spans="6:11" x14ac:dyDescent="0.3">
      <c r="F668" s="13">
        <f t="shared" ca="1" si="62"/>
        <v>2</v>
      </c>
      <c r="G668" s="14">
        <f t="shared" ca="1" si="59"/>
        <v>75000</v>
      </c>
      <c r="H668" s="14">
        <f t="shared" ca="1" si="60"/>
        <v>10</v>
      </c>
      <c r="I668" s="26">
        <f t="shared" si="63"/>
        <v>120000</v>
      </c>
      <c r="J668" s="33">
        <f t="shared" si="61"/>
        <v>7.048484129016388</v>
      </c>
      <c r="K668" s="14">
        <f t="shared" ca="1" si="64"/>
        <v>101363.69032377089</v>
      </c>
    </row>
    <row r="669" spans="6:11" x14ac:dyDescent="0.3">
      <c r="F669" s="13">
        <f t="shared" ca="1" si="62"/>
        <v>3</v>
      </c>
      <c r="G669" s="14">
        <f t="shared" ca="1" si="59"/>
        <v>100000</v>
      </c>
      <c r="H669" s="14">
        <f t="shared" ca="1" si="60"/>
        <v>8</v>
      </c>
      <c r="I669" s="26">
        <f t="shared" si="63"/>
        <v>120000</v>
      </c>
      <c r="J669" s="33">
        <f t="shared" si="61"/>
        <v>6.5193906425166066</v>
      </c>
      <c r="K669" s="14">
        <f t="shared" ca="1" si="64"/>
        <v>28060.93574833934</v>
      </c>
    </row>
    <row r="670" spans="6:11" x14ac:dyDescent="0.3">
      <c r="F670" s="13">
        <f t="shared" ca="1" si="62"/>
        <v>3</v>
      </c>
      <c r="G670" s="14">
        <f t="shared" ca="1" si="59"/>
        <v>100000</v>
      </c>
      <c r="H670" s="14">
        <f t="shared" ca="1" si="60"/>
        <v>8</v>
      </c>
      <c r="I670" s="26">
        <f t="shared" si="63"/>
        <v>120000</v>
      </c>
      <c r="J670" s="33">
        <f t="shared" si="61"/>
        <v>6.4548040316300463</v>
      </c>
      <c r="K670" s="14">
        <f t="shared" ca="1" si="64"/>
        <v>34519.596836995363</v>
      </c>
    </row>
    <row r="671" spans="6:11" x14ac:dyDescent="0.3">
      <c r="F671" s="13">
        <f t="shared" ca="1" si="62"/>
        <v>3</v>
      </c>
      <c r="G671" s="14">
        <f t="shared" ca="1" si="59"/>
        <v>100000</v>
      </c>
      <c r="H671" s="14">
        <f t="shared" ca="1" si="60"/>
        <v>8</v>
      </c>
      <c r="I671" s="26">
        <f t="shared" si="63"/>
        <v>120000</v>
      </c>
      <c r="J671" s="33">
        <f t="shared" si="61"/>
        <v>6.8933367921704018</v>
      </c>
      <c r="K671" s="14">
        <f t="shared" ca="1" si="64"/>
        <v>-9333.6792170401895</v>
      </c>
    </row>
    <row r="672" spans="6:11" x14ac:dyDescent="0.3">
      <c r="F672" s="13">
        <f t="shared" ca="1" si="62"/>
        <v>3</v>
      </c>
      <c r="G672" s="14">
        <f t="shared" ca="1" si="59"/>
        <v>100000</v>
      </c>
      <c r="H672" s="14">
        <f t="shared" ca="1" si="60"/>
        <v>8</v>
      </c>
      <c r="I672" s="26">
        <f t="shared" si="63"/>
        <v>120000</v>
      </c>
      <c r="J672" s="33">
        <f t="shared" si="61"/>
        <v>7.232107172095418</v>
      </c>
      <c r="K672" s="14">
        <f t="shared" ca="1" si="64"/>
        <v>-43210.717209541792</v>
      </c>
    </row>
    <row r="673" spans="6:11" x14ac:dyDescent="0.3">
      <c r="F673" s="13">
        <f t="shared" ca="1" si="62"/>
        <v>3</v>
      </c>
      <c r="G673" s="14">
        <f t="shared" ca="1" si="59"/>
        <v>100000</v>
      </c>
      <c r="H673" s="14">
        <f t="shared" ca="1" si="60"/>
        <v>8</v>
      </c>
      <c r="I673" s="26">
        <f t="shared" si="63"/>
        <v>120000</v>
      </c>
      <c r="J673" s="33">
        <f t="shared" si="61"/>
        <v>6.5325577954864666</v>
      </c>
      <c r="K673" s="14">
        <f t="shared" ca="1" si="64"/>
        <v>26744.220451353322</v>
      </c>
    </row>
    <row r="674" spans="6:11" x14ac:dyDescent="0.3">
      <c r="F674" s="13">
        <f t="shared" ca="1" si="62"/>
        <v>2</v>
      </c>
      <c r="G674" s="14">
        <f t="shared" ca="1" si="59"/>
        <v>75000</v>
      </c>
      <c r="H674" s="14">
        <f t="shared" ca="1" si="60"/>
        <v>10</v>
      </c>
      <c r="I674" s="26">
        <f t="shared" si="63"/>
        <v>120000</v>
      </c>
      <c r="J674" s="33">
        <f t="shared" si="61"/>
        <v>5.6100247331046562</v>
      </c>
      <c r="K674" s="14">
        <f t="shared" ca="1" si="64"/>
        <v>209248.14501715079</v>
      </c>
    </row>
    <row r="675" spans="6:11" x14ac:dyDescent="0.3">
      <c r="F675" s="13">
        <f t="shared" ca="1" si="62"/>
        <v>2</v>
      </c>
      <c r="G675" s="14">
        <f t="shared" ca="1" si="59"/>
        <v>75000</v>
      </c>
      <c r="H675" s="14">
        <f t="shared" ca="1" si="60"/>
        <v>10</v>
      </c>
      <c r="I675" s="26">
        <f t="shared" si="63"/>
        <v>120000</v>
      </c>
      <c r="J675" s="33">
        <f t="shared" si="61"/>
        <v>6.1722469099925048</v>
      </c>
      <c r="K675" s="14">
        <f t="shared" ca="1" si="64"/>
        <v>167081.48175056215</v>
      </c>
    </row>
    <row r="676" spans="6:11" x14ac:dyDescent="0.3">
      <c r="F676" s="13">
        <f t="shared" ca="1" si="62"/>
        <v>1</v>
      </c>
      <c r="G676" s="14">
        <f t="shared" ca="1" si="59"/>
        <v>50000</v>
      </c>
      <c r="H676" s="14">
        <f t="shared" ca="1" si="60"/>
        <v>11</v>
      </c>
      <c r="I676" s="26">
        <f t="shared" si="63"/>
        <v>120000</v>
      </c>
      <c r="J676" s="33">
        <f t="shared" si="61"/>
        <v>6.5358417792048638</v>
      </c>
      <c r="K676" s="14">
        <f t="shared" ca="1" si="64"/>
        <v>103207.91103975681</v>
      </c>
    </row>
    <row r="677" spans="6:11" x14ac:dyDescent="0.3">
      <c r="F677" s="13">
        <f t="shared" ca="1" si="62"/>
        <v>2</v>
      </c>
      <c r="G677" s="14">
        <f t="shared" ca="1" si="59"/>
        <v>75000</v>
      </c>
      <c r="H677" s="14">
        <f t="shared" ca="1" si="60"/>
        <v>10</v>
      </c>
      <c r="I677" s="26">
        <f t="shared" si="63"/>
        <v>120000</v>
      </c>
      <c r="J677" s="33">
        <f t="shared" si="61"/>
        <v>6.021453795795237</v>
      </c>
      <c r="K677" s="14">
        <f t="shared" ca="1" si="64"/>
        <v>178390.9653153572</v>
      </c>
    </row>
    <row r="678" spans="6:11" x14ac:dyDescent="0.3">
      <c r="F678" s="13">
        <f t="shared" ca="1" si="62"/>
        <v>3</v>
      </c>
      <c r="G678" s="14">
        <f t="shared" ca="1" si="59"/>
        <v>100000</v>
      </c>
      <c r="H678" s="14">
        <f t="shared" ca="1" si="60"/>
        <v>8</v>
      </c>
      <c r="I678" s="26">
        <f t="shared" si="63"/>
        <v>120000</v>
      </c>
      <c r="J678" s="33">
        <f t="shared" si="61"/>
        <v>6.7430900216089613</v>
      </c>
      <c r="K678" s="14">
        <f t="shared" ca="1" si="64"/>
        <v>5690.9978391038749</v>
      </c>
    </row>
    <row r="679" spans="6:11" x14ac:dyDescent="0.3">
      <c r="F679" s="13">
        <f t="shared" ca="1" si="62"/>
        <v>2</v>
      </c>
      <c r="G679" s="14">
        <f t="shared" ca="1" si="59"/>
        <v>75000</v>
      </c>
      <c r="H679" s="14">
        <f t="shared" ca="1" si="60"/>
        <v>10</v>
      </c>
      <c r="I679" s="26">
        <f t="shared" si="63"/>
        <v>120000</v>
      </c>
      <c r="J679" s="33">
        <f t="shared" si="61"/>
        <v>6.544536432861106</v>
      </c>
      <c r="K679" s="14">
        <f t="shared" ca="1" si="64"/>
        <v>139159.76753541705</v>
      </c>
    </row>
    <row r="680" spans="6:11" x14ac:dyDescent="0.3">
      <c r="F680" s="13">
        <f t="shared" ca="1" si="62"/>
        <v>3</v>
      </c>
      <c r="G680" s="14">
        <f t="shared" ref="G680:G743" ca="1" si="65">VLOOKUP(F680,$B$5:$D$7,3,FALSE)</f>
        <v>100000</v>
      </c>
      <c r="H680" s="14">
        <f t="shared" ref="H680:H743" ca="1" si="66">VLOOKUP(F680,$B$12:$D$14,3,FALSE)</f>
        <v>8</v>
      </c>
      <c r="I680" s="26">
        <f t="shared" si="63"/>
        <v>120000</v>
      </c>
      <c r="J680" s="33">
        <f t="shared" si="61"/>
        <v>6.4750742206990513</v>
      </c>
      <c r="K680" s="14">
        <f t="shared" ca="1" si="64"/>
        <v>32492.577930094878</v>
      </c>
    </row>
    <row r="681" spans="6:11" x14ac:dyDescent="0.3">
      <c r="F681" s="13">
        <f t="shared" ca="1" si="62"/>
        <v>2</v>
      </c>
      <c r="G681" s="14">
        <f t="shared" ca="1" si="65"/>
        <v>75000</v>
      </c>
      <c r="H681" s="14">
        <f t="shared" ca="1" si="66"/>
        <v>10</v>
      </c>
      <c r="I681" s="26">
        <f t="shared" si="63"/>
        <v>120000</v>
      </c>
      <c r="J681" s="33">
        <f t="shared" ref="J681:J744" si="67">J581</f>
        <v>7.1697145022202449</v>
      </c>
      <c r="K681" s="14">
        <f t="shared" ca="1" si="64"/>
        <v>92271.412333481625</v>
      </c>
    </row>
    <row r="682" spans="6:11" x14ac:dyDescent="0.3">
      <c r="F682" s="13">
        <f t="shared" ca="1" si="62"/>
        <v>2</v>
      </c>
      <c r="G682" s="14">
        <f t="shared" ca="1" si="65"/>
        <v>75000</v>
      </c>
      <c r="H682" s="14">
        <f t="shared" ca="1" si="66"/>
        <v>10</v>
      </c>
      <c r="I682" s="26">
        <f t="shared" si="63"/>
        <v>120000</v>
      </c>
      <c r="J682" s="33">
        <f t="shared" si="67"/>
        <v>6.742318409098079</v>
      </c>
      <c r="K682" s="14">
        <f t="shared" ca="1" si="64"/>
        <v>124326.11931764407</v>
      </c>
    </row>
    <row r="683" spans="6:11" x14ac:dyDescent="0.3">
      <c r="F683" s="13">
        <f t="shared" ca="1" si="62"/>
        <v>3</v>
      </c>
      <c r="G683" s="14">
        <f t="shared" ca="1" si="65"/>
        <v>100000</v>
      </c>
      <c r="H683" s="14">
        <f t="shared" ca="1" si="66"/>
        <v>8</v>
      </c>
      <c r="I683" s="26">
        <f t="shared" si="63"/>
        <v>120000</v>
      </c>
      <c r="J683" s="33">
        <f t="shared" si="67"/>
        <v>6.507448128819787</v>
      </c>
      <c r="K683" s="14">
        <f t="shared" ca="1" si="64"/>
        <v>29255.187118021306</v>
      </c>
    </row>
    <row r="684" spans="6:11" x14ac:dyDescent="0.3">
      <c r="F684" s="13">
        <f t="shared" ca="1" si="62"/>
        <v>2</v>
      </c>
      <c r="G684" s="14">
        <f t="shared" ca="1" si="65"/>
        <v>75000</v>
      </c>
      <c r="H684" s="14">
        <f t="shared" ca="1" si="66"/>
        <v>10</v>
      </c>
      <c r="I684" s="26">
        <f t="shared" si="63"/>
        <v>120000</v>
      </c>
      <c r="J684" s="33">
        <f t="shared" si="67"/>
        <v>5.9299929085899041</v>
      </c>
      <c r="K684" s="14">
        <f t="shared" ca="1" si="64"/>
        <v>185250.53185575717</v>
      </c>
    </row>
    <row r="685" spans="6:11" x14ac:dyDescent="0.3">
      <c r="F685" s="13">
        <f t="shared" ca="1" si="62"/>
        <v>2</v>
      </c>
      <c r="G685" s="14">
        <f t="shared" ca="1" si="65"/>
        <v>75000</v>
      </c>
      <c r="H685" s="14">
        <f t="shared" ca="1" si="66"/>
        <v>10</v>
      </c>
      <c r="I685" s="26">
        <f t="shared" si="63"/>
        <v>120000</v>
      </c>
      <c r="J685" s="33">
        <f t="shared" si="67"/>
        <v>6.3326871764146411</v>
      </c>
      <c r="K685" s="14">
        <f t="shared" ca="1" si="64"/>
        <v>155048.46176890191</v>
      </c>
    </row>
    <row r="686" spans="6:11" x14ac:dyDescent="0.3">
      <c r="F686" s="13">
        <f t="shared" ca="1" si="62"/>
        <v>1</v>
      </c>
      <c r="G686" s="14">
        <f t="shared" ca="1" si="65"/>
        <v>50000</v>
      </c>
      <c r="H686" s="14">
        <f t="shared" ca="1" si="66"/>
        <v>11</v>
      </c>
      <c r="I686" s="26">
        <f t="shared" si="63"/>
        <v>120000</v>
      </c>
      <c r="J686" s="33">
        <f t="shared" si="67"/>
        <v>6.777900382765548</v>
      </c>
      <c r="K686" s="14">
        <f t="shared" ca="1" si="64"/>
        <v>91104.980861722608</v>
      </c>
    </row>
    <row r="687" spans="6:11" x14ac:dyDescent="0.3">
      <c r="F687" s="13">
        <f t="shared" ca="1" si="62"/>
        <v>3</v>
      </c>
      <c r="G687" s="14">
        <f t="shared" ca="1" si="65"/>
        <v>100000</v>
      </c>
      <c r="H687" s="14">
        <f t="shared" ca="1" si="66"/>
        <v>8</v>
      </c>
      <c r="I687" s="26">
        <f t="shared" si="63"/>
        <v>120000</v>
      </c>
      <c r="J687" s="33">
        <f t="shared" si="67"/>
        <v>6.0214851221449717</v>
      </c>
      <c r="K687" s="14">
        <f t="shared" ca="1" si="64"/>
        <v>77851.487785502832</v>
      </c>
    </row>
    <row r="688" spans="6:11" x14ac:dyDescent="0.3">
      <c r="F688" s="13">
        <f t="shared" ca="1" si="62"/>
        <v>2</v>
      </c>
      <c r="G688" s="14">
        <f t="shared" ca="1" si="65"/>
        <v>75000</v>
      </c>
      <c r="H688" s="14">
        <f t="shared" ca="1" si="66"/>
        <v>10</v>
      </c>
      <c r="I688" s="26">
        <f t="shared" si="63"/>
        <v>120000</v>
      </c>
      <c r="J688" s="33">
        <f t="shared" si="67"/>
        <v>6.4440016605003159</v>
      </c>
      <c r="K688" s="14">
        <f t="shared" ca="1" si="64"/>
        <v>146699.87546247634</v>
      </c>
    </row>
    <row r="689" spans="6:11" x14ac:dyDescent="0.3">
      <c r="F689" s="13">
        <f t="shared" ca="1" si="62"/>
        <v>1</v>
      </c>
      <c r="G689" s="14">
        <f t="shared" ca="1" si="65"/>
        <v>50000</v>
      </c>
      <c r="H689" s="14">
        <f t="shared" ca="1" si="66"/>
        <v>11</v>
      </c>
      <c r="I689" s="26">
        <f t="shared" si="63"/>
        <v>120000</v>
      </c>
      <c r="J689" s="33">
        <f t="shared" si="67"/>
        <v>6.1839384014845926</v>
      </c>
      <c r="K689" s="14">
        <f t="shared" ca="1" si="64"/>
        <v>120803.07992577038</v>
      </c>
    </row>
    <row r="690" spans="6:11" x14ac:dyDescent="0.3">
      <c r="F690" s="13">
        <f t="shared" ca="1" si="62"/>
        <v>2</v>
      </c>
      <c r="G690" s="14">
        <f t="shared" ca="1" si="65"/>
        <v>75000</v>
      </c>
      <c r="H690" s="14">
        <f t="shared" ca="1" si="66"/>
        <v>10</v>
      </c>
      <c r="I690" s="26">
        <f t="shared" si="63"/>
        <v>120000</v>
      </c>
      <c r="J690" s="33">
        <f t="shared" si="67"/>
        <v>6.2722304887064126</v>
      </c>
      <c r="K690" s="14">
        <f t="shared" ca="1" si="64"/>
        <v>159582.71334701905</v>
      </c>
    </row>
    <row r="691" spans="6:11" x14ac:dyDescent="0.3">
      <c r="F691" s="13">
        <f t="shared" ca="1" si="62"/>
        <v>2</v>
      </c>
      <c r="G691" s="14">
        <f t="shared" ca="1" si="65"/>
        <v>75000</v>
      </c>
      <c r="H691" s="14">
        <f t="shared" ca="1" si="66"/>
        <v>10</v>
      </c>
      <c r="I691" s="26">
        <f t="shared" si="63"/>
        <v>120000</v>
      </c>
      <c r="J691" s="33">
        <f t="shared" si="67"/>
        <v>6.7463496940015544</v>
      </c>
      <c r="K691" s="14">
        <f t="shared" ca="1" si="64"/>
        <v>124023.77294988342</v>
      </c>
    </row>
    <row r="692" spans="6:11" x14ac:dyDescent="0.3">
      <c r="F692" s="13">
        <f t="shared" ca="1" si="62"/>
        <v>1</v>
      </c>
      <c r="G692" s="14">
        <f t="shared" ca="1" si="65"/>
        <v>50000</v>
      </c>
      <c r="H692" s="14">
        <f t="shared" ca="1" si="66"/>
        <v>11</v>
      </c>
      <c r="I692" s="26">
        <f t="shared" si="63"/>
        <v>120000</v>
      </c>
      <c r="J692" s="33">
        <f t="shared" si="67"/>
        <v>7.2177508229700855</v>
      </c>
      <c r="K692" s="14">
        <f t="shared" ca="1" si="64"/>
        <v>69112.458851495729</v>
      </c>
    </row>
    <row r="693" spans="6:11" x14ac:dyDescent="0.3">
      <c r="F693" s="13">
        <f t="shared" ca="1" si="62"/>
        <v>3</v>
      </c>
      <c r="G693" s="14">
        <f t="shared" ca="1" si="65"/>
        <v>100000</v>
      </c>
      <c r="H693" s="14">
        <f t="shared" ca="1" si="66"/>
        <v>8</v>
      </c>
      <c r="I693" s="26">
        <f t="shared" si="63"/>
        <v>120000</v>
      </c>
      <c r="J693" s="33">
        <f t="shared" si="67"/>
        <v>6.0833158616952945</v>
      </c>
      <c r="K693" s="14">
        <f t="shared" ca="1" si="64"/>
        <v>71668.413830470556</v>
      </c>
    </row>
    <row r="694" spans="6:11" x14ac:dyDescent="0.3">
      <c r="F694" s="13">
        <f t="shared" ca="1" si="62"/>
        <v>3</v>
      </c>
      <c r="G694" s="14">
        <f t="shared" ca="1" si="65"/>
        <v>100000</v>
      </c>
      <c r="H694" s="14">
        <f t="shared" ca="1" si="66"/>
        <v>8</v>
      </c>
      <c r="I694" s="26">
        <f t="shared" si="63"/>
        <v>120000</v>
      </c>
      <c r="J694" s="33">
        <f t="shared" si="67"/>
        <v>6.5770500128039977</v>
      </c>
      <c r="K694" s="14">
        <f t="shared" ca="1" si="64"/>
        <v>22294.998719600233</v>
      </c>
    </row>
    <row r="695" spans="6:11" x14ac:dyDescent="0.3">
      <c r="F695" s="13">
        <f t="shared" ca="1" si="62"/>
        <v>1</v>
      </c>
      <c r="G695" s="14">
        <f t="shared" ca="1" si="65"/>
        <v>50000</v>
      </c>
      <c r="H695" s="14">
        <f t="shared" ca="1" si="66"/>
        <v>11</v>
      </c>
      <c r="I695" s="26">
        <f t="shared" si="63"/>
        <v>120000</v>
      </c>
      <c r="J695" s="33">
        <f t="shared" si="67"/>
        <v>6.6531583567629049</v>
      </c>
      <c r="K695" s="14">
        <f t="shared" ca="1" si="64"/>
        <v>97342.082161854749</v>
      </c>
    </row>
    <row r="696" spans="6:11" x14ac:dyDescent="0.3">
      <c r="F696" s="13">
        <f t="shared" ca="1" si="62"/>
        <v>1</v>
      </c>
      <c r="G696" s="14">
        <f t="shared" ca="1" si="65"/>
        <v>50000</v>
      </c>
      <c r="H696" s="14">
        <f t="shared" ca="1" si="66"/>
        <v>11</v>
      </c>
      <c r="I696" s="26">
        <f t="shared" si="63"/>
        <v>120000</v>
      </c>
      <c r="J696" s="33">
        <f t="shared" si="67"/>
        <v>6.6326802214585738</v>
      </c>
      <c r="K696" s="14">
        <f t="shared" ca="1" si="64"/>
        <v>98365.988927071303</v>
      </c>
    </row>
    <row r="697" spans="6:11" x14ac:dyDescent="0.3">
      <c r="F697" s="13">
        <f t="shared" ca="1" si="62"/>
        <v>1</v>
      </c>
      <c r="G697" s="14">
        <f t="shared" ca="1" si="65"/>
        <v>50000</v>
      </c>
      <c r="H697" s="14">
        <f t="shared" ca="1" si="66"/>
        <v>11</v>
      </c>
      <c r="I697" s="26">
        <f t="shared" si="63"/>
        <v>120000</v>
      </c>
      <c r="J697" s="33">
        <f t="shared" si="67"/>
        <v>5.8375202240255524</v>
      </c>
      <c r="K697" s="14">
        <f t="shared" ca="1" si="64"/>
        <v>138123.98879872239</v>
      </c>
    </row>
    <row r="698" spans="6:11" x14ac:dyDescent="0.3">
      <c r="F698" s="13">
        <f t="shared" ca="1" si="62"/>
        <v>2</v>
      </c>
      <c r="G698" s="14">
        <f t="shared" ca="1" si="65"/>
        <v>75000</v>
      </c>
      <c r="H698" s="14">
        <f t="shared" ca="1" si="66"/>
        <v>10</v>
      </c>
      <c r="I698" s="26">
        <f t="shared" si="63"/>
        <v>120000</v>
      </c>
      <c r="J698" s="33">
        <f t="shared" si="67"/>
        <v>6.9942129478453623</v>
      </c>
      <c r="K698" s="14">
        <f t="shared" ca="1" si="64"/>
        <v>105434.02891159782</v>
      </c>
    </row>
    <row r="699" spans="6:11" x14ac:dyDescent="0.3">
      <c r="F699" s="13">
        <f t="shared" ca="1" si="62"/>
        <v>1</v>
      </c>
      <c r="G699" s="14">
        <f t="shared" ca="1" si="65"/>
        <v>50000</v>
      </c>
      <c r="H699" s="14">
        <f t="shared" ca="1" si="66"/>
        <v>11</v>
      </c>
      <c r="I699" s="26">
        <f t="shared" si="63"/>
        <v>120000</v>
      </c>
      <c r="J699" s="33">
        <f t="shared" si="67"/>
        <v>6.0188164887264897</v>
      </c>
      <c r="K699" s="14">
        <f t="shared" ca="1" si="64"/>
        <v>129059.17556367553</v>
      </c>
    </row>
    <row r="700" spans="6:11" x14ac:dyDescent="0.3">
      <c r="F700" s="13">
        <f t="shared" ca="1" si="62"/>
        <v>3</v>
      </c>
      <c r="G700" s="14">
        <f t="shared" ca="1" si="65"/>
        <v>100000</v>
      </c>
      <c r="H700" s="14">
        <f t="shared" ca="1" si="66"/>
        <v>8</v>
      </c>
      <c r="I700" s="26">
        <f t="shared" si="63"/>
        <v>120000</v>
      </c>
      <c r="J700" s="33">
        <f t="shared" si="67"/>
        <v>6.3444418465110646</v>
      </c>
      <c r="K700" s="14">
        <f t="shared" ca="1" si="64"/>
        <v>45555.81534889355</v>
      </c>
    </row>
    <row r="701" spans="6:11" x14ac:dyDescent="0.3">
      <c r="F701" s="13">
        <f t="shared" ca="1" si="62"/>
        <v>3</v>
      </c>
      <c r="G701" s="14">
        <f t="shared" ca="1" si="65"/>
        <v>100000</v>
      </c>
      <c r="H701" s="14">
        <f t="shared" ca="1" si="66"/>
        <v>8</v>
      </c>
      <c r="I701" s="26">
        <f t="shared" si="63"/>
        <v>120000</v>
      </c>
      <c r="J701" s="33">
        <f t="shared" si="67"/>
        <v>6.2520289311756123</v>
      </c>
      <c r="K701" s="14">
        <f t="shared" ca="1" si="64"/>
        <v>54797.106882438762</v>
      </c>
    </row>
    <row r="702" spans="6:11" x14ac:dyDescent="0.3">
      <c r="F702" s="13">
        <f t="shared" ca="1" si="62"/>
        <v>3</v>
      </c>
      <c r="G702" s="14">
        <f t="shared" ca="1" si="65"/>
        <v>100000</v>
      </c>
      <c r="H702" s="14">
        <f t="shared" ca="1" si="66"/>
        <v>8</v>
      </c>
      <c r="I702" s="26">
        <f t="shared" si="63"/>
        <v>120000</v>
      </c>
      <c r="J702" s="33">
        <f t="shared" si="67"/>
        <v>6.3594883978000896</v>
      </c>
      <c r="K702" s="14">
        <f t="shared" ca="1" si="64"/>
        <v>44051.160219991056</v>
      </c>
    </row>
    <row r="703" spans="6:11" x14ac:dyDescent="0.3">
      <c r="F703" s="13">
        <f t="shared" ca="1" si="62"/>
        <v>2</v>
      </c>
      <c r="G703" s="14">
        <f t="shared" ca="1" si="65"/>
        <v>75000</v>
      </c>
      <c r="H703" s="14">
        <f t="shared" ca="1" si="66"/>
        <v>10</v>
      </c>
      <c r="I703" s="26">
        <f t="shared" si="63"/>
        <v>120000</v>
      </c>
      <c r="J703" s="33">
        <f t="shared" si="67"/>
        <v>5.7592938369588236</v>
      </c>
      <c r="K703" s="14">
        <f t="shared" ca="1" si="64"/>
        <v>198052.96222808823</v>
      </c>
    </row>
    <row r="704" spans="6:11" x14ac:dyDescent="0.3">
      <c r="F704" s="13">
        <f t="shared" ca="1" si="62"/>
        <v>1</v>
      </c>
      <c r="G704" s="14">
        <f t="shared" ca="1" si="65"/>
        <v>50000</v>
      </c>
      <c r="H704" s="14">
        <f t="shared" ca="1" si="66"/>
        <v>11</v>
      </c>
      <c r="I704" s="26">
        <f t="shared" si="63"/>
        <v>120000</v>
      </c>
      <c r="J704" s="33">
        <f t="shared" si="67"/>
        <v>5.8286339660209681</v>
      </c>
      <c r="K704" s="14">
        <f t="shared" ca="1" si="64"/>
        <v>138568.3016989516</v>
      </c>
    </row>
    <row r="705" spans="6:11" x14ac:dyDescent="0.3">
      <c r="F705" s="13">
        <f t="shared" ca="1" si="62"/>
        <v>3</v>
      </c>
      <c r="G705" s="14">
        <f t="shared" ca="1" si="65"/>
        <v>100000</v>
      </c>
      <c r="H705" s="14">
        <f t="shared" ca="1" si="66"/>
        <v>8</v>
      </c>
      <c r="I705" s="26">
        <f t="shared" si="63"/>
        <v>120000</v>
      </c>
      <c r="J705" s="33">
        <f t="shared" si="67"/>
        <v>5.9940268256905345</v>
      </c>
      <c r="K705" s="14">
        <f t="shared" ca="1" si="64"/>
        <v>80597.317430946539</v>
      </c>
    </row>
    <row r="706" spans="6:11" x14ac:dyDescent="0.3">
      <c r="F706" s="13">
        <f t="shared" ca="1" si="62"/>
        <v>1</v>
      </c>
      <c r="G706" s="14">
        <f t="shared" ca="1" si="65"/>
        <v>50000</v>
      </c>
      <c r="H706" s="14">
        <f t="shared" ca="1" si="66"/>
        <v>11</v>
      </c>
      <c r="I706" s="26">
        <f t="shared" si="63"/>
        <v>120000</v>
      </c>
      <c r="J706" s="33">
        <f t="shared" si="67"/>
        <v>5.9286904072586317</v>
      </c>
      <c r="K706" s="14">
        <f t="shared" ca="1" si="64"/>
        <v>133565.47963706841</v>
      </c>
    </row>
    <row r="707" spans="6:11" x14ac:dyDescent="0.3">
      <c r="F707" s="13">
        <f t="shared" ca="1" si="62"/>
        <v>2</v>
      </c>
      <c r="G707" s="14">
        <f t="shared" ca="1" si="65"/>
        <v>75000</v>
      </c>
      <c r="H707" s="14">
        <f t="shared" ca="1" si="66"/>
        <v>10</v>
      </c>
      <c r="I707" s="26">
        <f t="shared" si="63"/>
        <v>120000</v>
      </c>
      <c r="J707" s="33">
        <f t="shared" si="67"/>
        <v>7.1850925769194269</v>
      </c>
      <c r="K707" s="14">
        <f t="shared" ca="1" si="64"/>
        <v>91118.056731042976</v>
      </c>
    </row>
    <row r="708" spans="6:11" x14ac:dyDescent="0.3">
      <c r="F708" s="13">
        <f t="shared" ca="1" si="62"/>
        <v>2</v>
      </c>
      <c r="G708" s="14">
        <f t="shared" ca="1" si="65"/>
        <v>75000</v>
      </c>
      <c r="H708" s="14">
        <f t="shared" ca="1" si="66"/>
        <v>10</v>
      </c>
      <c r="I708" s="26">
        <f t="shared" si="63"/>
        <v>120000</v>
      </c>
      <c r="J708" s="33">
        <f t="shared" si="67"/>
        <v>6.9722683095382738</v>
      </c>
      <c r="K708" s="14">
        <f t="shared" ca="1" si="64"/>
        <v>107079.87678462945</v>
      </c>
    </row>
    <row r="709" spans="6:11" x14ac:dyDescent="0.3">
      <c r="F709" s="13">
        <f t="shared" ref="F709:F772" ca="1" si="68">RANDBETWEEN(1,3)</f>
        <v>2</v>
      </c>
      <c r="G709" s="14">
        <f t="shared" ca="1" si="65"/>
        <v>75000</v>
      </c>
      <c r="H709" s="14">
        <f t="shared" ca="1" si="66"/>
        <v>10</v>
      </c>
      <c r="I709" s="26">
        <f t="shared" ref="I709:I772" si="69">$D$19</f>
        <v>120000</v>
      </c>
      <c r="J709" s="33">
        <f t="shared" si="67"/>
        <v>6.3204163358366898</v>
      </c>
      <c r="K709" s="14">
        <f t="shared" ref="K709:K772" ca="1" si="70">G709*(H709-J709)-I709</f>
        <v>155968.77481224824</v>
      </c>
    </row>
    <row r="710" spans="6:11" x14ac:dyDescent="0.3">
      <c r="F710" s="13">
        <f t="shared" ca="1" si="68"/>
        <v>3</v>
      </c>
      <c r="G710" s="14">
        <f t="shared" ca="1" si="65"/>
        <v>100000</v>
      </c>
      <c r="H710" s="14">
        <f t="shared" ca="1" si="66"/>
        <v>8</v>
      </c>
      <c r="I710" s="26">
        <f t="shared" si="69"/>
        <v>120000</v>
      </c>
      <c r="J710" s="33">
        <f t="shared" si="67"/>
        <v>6.5087274004804376</v>
      </c>
      <c r="K710" s="14">
        <f t="shared" ca="1" si="70"/>
        <v>29127.25995195625</v>
      </c>
    </row>
    <row r="711" spans="6:11" x14ac:dyDescent="0.3">
      <c r="F711" s="13">
        <f t="shared" ca="1" si="68"/>
        <v>2</v>
      </c>
      <c r="G711" s="14">
        <f t="shared" ca="1" si="65"/>
        <v>75000</v>
      </c>
      <c r="H711" s="14">
        <f t="shared" ca="1" si="66"/>
        <v>10</v>
      </c>
      <c r="I711" s="26">
        <f t="shared" si="69"/>
        <v>120000</v>
      </c>
      <c r="J711" s="33">
        <f t="shared" si="67"/>
        <v>7.1329702641728829</v>
      </c>
      <c r="K711" s="14">
        <f t="shared" ca="1" si="70"/>
        <v>95027.230187033769</v>
      </c>
    </row>
    <row r="712" spans="6:11" x14ac:dyDescent="0.3">
      <c r="F712" s="13">
        <f t="shared" ca="1" si="68"/>
        <v>2</v>
      </c>
      <c r="G712" s="14">
        <f t="shared" ca="1" si="65"/>
        <v>75000</v>
      </c>
      <c r="H712" s="14">
        <f t="shared" ca="1" si="66"/>
        <v>10</v>
      </c>
      <c r="I712" s="26">
        <f t="shared" si="69"/>
        <v>120000</v>
      </c>
      <c r="J712" s="33">
        <f t="shared" si="67"/>
        <v>6.3309476321775655</v>
      </c>
      <c r="K712" s="14">
        <f t="shared" ca="1" si="70"/>
        <v>155178.92758668261</v>
      </c>
    </row>
    <row r="713" spans="6:11" x14ac:dyDescent="0.3">
      <c r="F713" s="13">
        <f t="shared" ca="1" si="68"/>
        <v>1</v>
      </c>
      <c r="G713" s="14">
        <f t="shared" ca="1" si="65"/>
        <v>50000</v>
      </c>
      <c r="H713" s="14">
        <f t="shared" ca="1" si="66"/>
        <v>11</v>
      </c>
      <c r="I713" s="26">
        <f t="shared" si="69"/>
        <v>120000</v>
      </c>
      <c r="J713" s="33">
        <f t="shared" si="67"/>
        <v>6.4076754315098174</v>
      </c>
      <c r="K713" s="14">
        <f t="shared" ca="1" si="70"/>
        <v>109616.22842450911</v>
      </c>
    </row>
    <row r="714" spans="6:11" x14ac:dyDescent="0.3">
      <c r="F714" s="13">
        <f t="shared" ca="1" si="68"/>
        <v>2</v>
      </c>
      <c r="G714" s="14">
        <f t="shared" ca="1" si="65"/>
        <v>75000</v>
      </c>
      <c r="H714" s="14">
        <f t="shared" ca="1" si="66"/>
        <v>10</v>
      </c>
      <c r="I714" s="26">
        <f t="shared" si="69"/>
        <v>120000</v>
      </c>
      <c r="J714" s="33">
        <f t="shared" si="67"/>
        <v>5.659196513025659</v>
      </c>
      <c r="K714" s="14">
        <f t="shared" ca="1" si="70"/>
        <v>205560.26152307558</v>
      </c>
    </row>
    <row r="715" spans="6:11" x14ac:dyDescent="0.3">
      <c r="F715" s="13">
        <f t="shared" ca="1" si="68"/>
        <v>3</v>
      </c>
      <c r="G715" s="14">
        <f t="shared" ca="1" si="65"/>
        <v>100000</v>
      </c>
      <c r="H715" s="14">
        <f t="shared" ca="1" si="66"/>
        <v>8</v>
      </c>
      <c r="I715" s="26">
        <f t="shared" si="69"/>
        <v>120000</v>
      </c>
      <c r="J715" s="33">
        <f t="shared" si="67"/>
        <v>6.4749975435459275</v>
      </c>
      <c r="K715" s="14">
        <f t="shared" ca="1" si="70"/>
        <v>32500.245645407238</v>
      </c>
    </row>
    <row r="716" spans="6:11" x14ac:dyDescent="0.3">
      <c r="F716" s="13">
        <f t="shared" ca="1" si="68"/>
        <v>2</v>
      </c>
      <c r="G716" s="14">
        <f t="shared" ca="1" si="65"/>
        <v>75000</v>
      </c>
      <c r="H716" s="14">
        <f t="shared" ca="1" si="66"/>
        <v>10</v>
      </c>
      <c r="I716" s="26">
        <f t="shared" si="69"/>
        <v>120000</v>
      </c>
      <c r="J716" s="33">
        <f t="shared" si="67"/>
        <v>5.6530845543720769</v>
      </c>
      <c r="K716" s="14">
        <f t="shared" ca="1" si="70"/>
        <v>206018.65842209425</v>
      </c>
    </row>
    <row r="717" spans="6:11" x14ac:dyDescent="0.3">
      <c r="F717" s="13">
        <f t="shared" ca="1" si="68"/>
        <v>1</v>
      </c>
      <c r="G717" s="14">
        <f t="shared" ca="1" si="65"/>
        <v>50000</v>
      </c>
      <c r="H717" s="14">
        <f t="shared" ca="1" si="66"/>
        <v>11</v>
      </c>
      <c r="I717" s="26">
        <f t="shared" si="69"/>
        <v>120000</v>
      </c>
      <c r="J717" s="33">
        <f t="shared" si="67"/>
        <v>6.3906692608975044</v>
      </c>
      <c r="K717" s="14">
        <f t="shared" ca="1" si="70"/>
        <v>110466.53695512479</v>
      </c>
    </row>
    <row r="718" spans="6:11" x14ac:dyDescent="0.3">
      <c r="F718" s="13">
        <f t="shared" ca="1" si="68"/>
        <v>2</v>
      </c>
      <c r="G718" s="14">
        <f t="shared" ca="1" si="65"/>
        <v>75000</v>
      </c>
      <c r="H718" s="14">
        <f t="shared" ca="1" si="66"/>
        <v>10</v>
      </c>
      <c r="I718" s="26">
        <f t="shared" si="69"/>
        <v>120000</v>
      </c>
      <c r="J718" s="33">
        <f t="shared" si="67"/>
        <v>7.0078637570005275</v>
      </c>
      <c r="K718" s="14">
        <f t="shared" ca="1" si="70"/>
        <v>104410.21822496044</v>
      </c>
    </row>
    <row r="719" spans="6:11" x14ac:dyDescent="0.3">
      <c r="F719" s="13">
        <f t="shared" ca="1" si="68"/>
        <v>2</v>
      </c>
      <c r="G719" s="14">
        <f t="shared" ca="1" si="65"/>
        <v>75000</v>
      </c>
      <c r="H719" s="14">
        <f t="shared" ca="1" si="66"/>
        <v>10</v>
      </c>
      <c r="I719" s="26">
        <f t="shared" si="69"/>
        <v>120000</v>
      </c>
      <c r="J719" s="33">
        <f t="shared" si="67"/>
        <v>7.0997437072205685</v>
      </c>
      <c r="K719" s="14">
        <f t="shared" ca="1" si="70"/>
        <v>97519.221958457376</v>
      </c>
    </row>
    <row r="720" spans="6:11" x14ac:dyDescent="0.3">
      <c r="F720" s="13">
        <f t="shared" ca="1" si="68"/>
        <v>2</v>
      </c>
      <c r="G720" s="14">
        <f t="shared" ca="1" si="65"/>
        <v>75000</v>
      </c>
      <c r="H720" s="14">
        <f t="shared" ca="1" si="66"/>
        <v>10</v>
      </c>
      <c r="I720" s="26">
        <f t="shared" si="69"/>
        <v>120000</v>
      </c>
      <c r="J720" s="33">
        <f t="shared" si="67"/>
        <v>6.1610878351315508</v>
      </c>
      <c r="K720" s="14">
        <f t="shared" ca="1" si="70"/>
        <v>167918.4123651337</v>
      </c>
    </row>
    <row r="721" spans="6:11" x14ac:dyDescent="0.3">
      <c r="F721" s="13">
        <f t="shared" ca="1" si="68"/>
        <v>1</v>
      </c>
      <c r="G721" s="14">
        <f t="shared" ca="1" si="65"/>
        <v>50000</v>
      </c>
      <c r="H721" s="14">
        <f t="shared" ca="1" si="66"/>
        <v>11</v>
      </c>
      <c r="I721" s="26">
        <f t="shared" si="69"/>
        <v>120000</v>
      </c>
      <c r="J721" s="33">
        <f t="shared" si="67"/>
        <v>6.2601997676730043</v>
      </c>
      <c r="K721" s="14">
        <f t="shared" ca="1" si="70"/>
        <v>116990.01161634977</v>
      </c>
    </row>
    <row r="722" spans="6:11" x14ac:dyDescent="0.3">
      <c r="F722" s="13">
        <f t="shared" ca="1" si="68"/>
        <v>2</v>
      </c>
      <c r="G722" s="14">
        <f t="shared" ca="1" si="65"/>
        <v>75000</v>
      </c>
      <c r="H722" s="14">
        <f t="shared" ca="1" si="66"/>
        <v>10</v>
      </c>
      <c r="I722" s="26">
        <f t="shared" si="69"/>
        <v>120000</v>
      </c>
      <c r="J722" s="33">
        <f t="shared" si="67"/>
        <v>6.4670065960158318</v>
      </c>
      <c r="K722" s="14">
        <f t="shared" ca="1" si="70"/>
        <v>144974.50529881264</v>
      </c>
    </row>
    <row r="723" spans="6:11" x14ac:dyDescent="0.3">
      <c r="F723" s="13">
        <f t="shared" ca="1" si="68"/>
        <v>2</v>
      </c>
      <c r="G723" s="14">
        <f t="shared" ca="1" si="65"/>
        <v>75000</v>
      </c>
      <c r="H723" s="14">
        <f t="shared" ca="1" si="66"/>
        <v>10</v>
      </c>
      <c r="I723" s="26">
        <f t="shared" si="69"/>
        <v>120000</v>
      </c>
      <c r="J723" s="33">
        <f t="shared" si="67"/>
        <v>6.5053595959863664</v>
      </c>
      <c r="K723" s="14">
        <f t="shared" ca="1" si="70"/>
        <v>142098.03030102252</v>
      </c>
    </row>
    <row r="724" spans="6:11" x14ac:dyDescent="0.3">
      <c r="F724" s="13">
        <f t="shared" ca="1" si="68"/>
        <v>1</v>
      </c>
      <c r="G724" s="14">
        <f t="shared" ca="1" si="65"/>
        <v>50000</v>
      </c>
      <c r="H724" s="14">
        <f t="shared" ca="1" si="66"/>
        <v>11</v>
      </c>
      <c r="I724" s="26">
        <f t="shared" si="69"/>
        <v>120000</v>
      </c>
      <c r="J724" s="33">
        <f t="shared" si="67"/>
        <v>7.2369131541242488</v>
      </c>
      <c r="K724" s="14">
        <f t="shared" ca="1" si="70"/>
        <v>68154.342293787544</v>
      </c>
    </row>
    <row r="725" spans="6:11" x14ac:dyDescent="0.3">
      <c r="F725" s="13">
        <f t="shared" ca="1" si="68"/>
        <v>2</v>
      </c>
      <c r="G725" s="14">
        <f t="shared" ca="1" si="65"/>
        <v>75000</v>
      </c>
      <c r="H725" s="14">
        <f t="shared" ca="1" si="66"/>
        <v>10</v>
      </c>
      <c r="I725" s="26">
        <f t="shared" si="69"/>
        <v>120000</v>
      </c>
      <c r="J725" s="33">
        <f t="shared" si="67"/>
        <v>6.084781397095413</v>
      </c>
      <c r="K725" s="14">
        <f t="shared" ca="1" si="70"/>
        <v>173641.39521784405</v>
      </c>
    </row>
    <row r="726" spans="6:11" x14ac:dyDescent="0.3">
      <c r="F726" s="13">
        <f t="shared" ca="1" si="68"/>
        <v>2</v>
      </c>
      <c r="G726" s="14">
        <f t="shared" ca="1" si="65"/>
        <v>75000</v>
      </c>
      <c r="H726" s="14">
        <f t="shared" ca="1" si="66"/>
        <v>10</v>
      </c>
      <c r="I726" s="26">
        <f t="shared" si="69"/>
        <v>120000</v>
      </c>
      <c r="J726" s="33">
        <f t="shared" si="67"/>
        <v>6.4738340387416553</v>
      </c>
      <c r="K726" s="14">
        <f t="shared" ca="1" si="70"/>
        <v>144462.44709437585</v>
      </c>
    </row>
    <row r="727" spans="6:11" x14ac:dyDescent="0.3">
      <c r="F727" s="13">
        <f t="shared" ca="1" si="68"/>
        <v>3</v>
      </c>
      <c r="G727" s="14">
        <f t="shared" ca="1" si="65"/>
        <v>100000</v>
      </c>
      <c r="H727" s="14">
        <f t="shared" ca="1" si="66"/>
        <v>8</v>
      </c>
      <c r="I727" s="26">
        <f t="shared" si="69"/>
        <v>120000</v>
      </c>
      <c r="J727" s="33">
        <f t="shared" si="67"/>
        <v>6.263248954715591</v>
      </c>
      <c r="K727" s="14">
        <f t="shared" ca="1" si="70"/>
        <v>53675.10452844089</v>
      </c>
    </row>
    <row r="728" spans="6:11" x14ac:dyDescent="0.3">
      <c r="F728" s="13">
        <f t="shared" ca="1" si="68"/>
        <v>3</v>
      </c>
      <c r="G728" s="14">
        <f t="shared" ca="1" si="65"/>
        <v>100000</v>
      </c>
      <c r="H728" s="14">
        <f t="shared" ca="1" si="66"/>
        <v>8</v>
      </c>
      <c r="I728" s="26">
        <f t="shared" si="69"/>
        <v>120000</v>
      </c>
      <c r="J728" s="33">
        <f t="shared" si="67"/>
        <v>6.7745440466782387</v>
      </c>
      <c r="K728" s="14">
        <f t="shared" ca="1" si="70"/>
        <v>2545.5953321761335</v>
      </c>
    </row>
    <row r="729" spans="6:11" x14ac:dyDescent="0.3">
      <c r="F729" s="13">
        <f t="shared" ca="1" si="68"/>
        <v>2</v>
      </c>
      <c r="G729" s="14">
        <f t="shared" ca="1" si="65"/>
        <v>75000</v>
      </c>
      <c r="H729" s="14">
        <f t="shared" ca="1" si="66"/>
        <v>10</v>
      </c>
      <c r="I729" s="26">
        <f t="shared" si="69"/>
        <v>120000</v>
      </c>
      <c r="J729" s="33">
        <f t="shared" si="67"/>
        <v>6.3630103548914407</v>
      </c>
      <c r="K729" s="14">
        <f t="shared" ca="1" si="70"/>
        <v>152774.22338314197</v>
      </c>
    </row>
    <row r="730" spans="6:11" x14ac:dyDescent="0.3">
      <c r="F730" s="13">
        <f t="shared" ca="1" si="68"/>
        <v>1</v>
      </c>
      <c r="G730" s="14">
        <f t="shared" ca="1" si="65"/>
        <v>50000</v>
      </c>
      <c r="H730" s="14">
        <f t="shared" ca="1" si="66"/>
        <v>11</v>
      </c>
      <c r="I730" s="26">
        <f t="shared" si="69"/>
        <v>120000</v>
      </c>
      <c r="J730" s="33">
        <f t="shared" si="67"/>
        <v>6.3911070847870697</v>
      </c>
      <c r="K730" s="14">
        <f t="shared" ca="1" si="70"/>
        <v>110444.64576064653</v>
      </c>
    </row>
    <row r="731" spans="6:11" x14ac:dyDescent="0.3">
      <c r="F731" s="13">
        <f t="shared" ca="1" si="68"/>
        <v>2</v>
      </c>
      <c r="G731" s="14">
        <f t="shared" ca="1" si="65"/>
        <v>75000</v>
      </c>
      <c r="H731" s="14">
        <f t="shared" ca="1" si="66"/>
        <v>10</v>
      </c>
      <c r="I731" s="26">
        <f t="shared" si="69"/>
        <v>120000</v>
      </c>
      <c r="J731" s="33">
        <f t="shared" si="67"/>
        <v>7.0585124139454587</v>
      </c>
      <c r="K731" s="14">
        <f t="shared" ca="1" si="70"/>
        <v>100611.56895409059</v>
      </c>
    </row>
    <row r="732" spans="6:11" x14ac:dyDescent="0.3">
      <c r="F732" s="13">
        <f t="shared" ca="1" si="68"/>
        <v>3</v>
      </c>
      <c r="G732" s="14">
        <f t="shared" ca="1" si="65"/>
        <v>100000</v>
      </c>
      <c r="H732" s="14">
        <f t="shared" ca="1" si="66"/>
        <v>8</v>
      </c>
      <c r="I732" s="26">
        <f t="shared" si="69"/>
        <v>120000</v>
      </c>
      <c r="J732" s="33">
        <f t="shared" si="67"/>
        <v>6.6381699752223202</v>
      </c>
      <c r="K732" s="14">
        <f t="shared" ca="1" si="70"/>
        <v>16183.002477767965</v>
      </c>
    </row>
    <row r="733" spans="6:11" x14ac:dyDescent="0.3">
      <c r="F733" s="13">
        <f t="shared" ca="1" si="68"/>
        <v>1</v>
      </c>
      <c r="G733" s="14">
        <f t="shared" ca="1" si="65"/>
        <v>50000</v>
      </c>
      <c r="H733" s="14">
        <f t="shared" ca="1" si="66"/>
        <v>11</v>
      </c>
      <c r="I733" s="26">
        <f t="shared" si="69"/>
        <v>120000</v>
      </c>
      <c r="J733" s="33">
        <f t="shared" si="67"/>
        <v>7.2459245277543296</v>
      </c>
      <c r="K733" s="14">
        <f t="shared" ca="1" si="70"/>
        <v>67703.773612283519</v>
      </c>
    </row>
    <row r="734" spans="6:11" x14ac:dyDescent="0.3">
      <c r="F734" s="13">
        <f t="shared" ca="1" si="68"/>
        <v>1</v>
      </c>
      <c r="G734" s="14">
        <f t="shared" ca="1" si="65"/>
        <v>50000</v>
      </c>
      <c r="H734" s="14">
        <f t="shared" ca="1" si="66"/>
        <v>11</v>
      </c>
      <c r="I734" s="26">
        <f t="shared" si="69"/>
        <v>120000</v>
      </c>
      <c r="J734" s="33">
        <f t="shared" si="67"/>
        <v>6.8595468427689017</v>
      </c>
      <c r="K734" s="14">
        <f t="shared" ca="1" si="70"/>
        <v>87022.657861554908</v>
      </c>
    </row>
    <row r="735" spans="6:11" x14ac:dyDescent="0.3">
      <c r="F735" s="13">
        <f t="shared" ca="1" si="68"/>
        <v>2</v>
      </c>
      <c r="G735" s="14">
        <f t="shared" ca="1" si="65"/>
        <v>75000</v>
      </c>
      <c r="H735" s="14">
        <f t="shared" ca="1" si="66"/>
        <v>10</v>
      </c>
      <c r="I735" s="26">
        <f t="shared" si="69"/>
        <v>120000</v>
      </c>
      <c r="J735" s="33">
        <f t="shared" si="67"/>
        <v>6.3186834325391867</v>
      </c>
      <c r="K735" s="14">
        <f t="shared" ca="1" si="70"/>
        <v>156098.74255956098</v>
      </c>
    </row>
    <row r="736" spans="6:11" x14ac:dyDescent="0.3">
      <c r="F736" s="13">
        <f t="shared" ca="1" si="68"/>
        <v>2</v>
      </c>
      <c r="G736" s="14">
        <f t="shared" ca="1" si="65"/>
        <v>75000</v>
      </c>
      <c r="H736" s="14">
        <f t="shared" ca="1" si="66"/>
        <v>10</v>
      </c>
      <c r="I736" s="26">
        <f t="shared" si="69"/>
        <v>120000</v>
      </c>
      <c r="J736" s="33">
        <f t="shared" si="67"/>
        <v>7.0197309815491593</v>
      </c>
      <c r="K736" s="14">
        <f t="shared" ca="1" si="70"/>
        <v>103520.17638381306</v>
      </c>
    </row>
    <row r="737" spans="6:11" x14ac:dyDescent="0.3">
      <c r="F737" s="13">
        <f t="shared" ca="1" si="68"/>
        <v>1</v>
      </c>
      <c r="G737" s="14">
        <f t="shared" ca="1" si="65"/>
        <v>50000</v>
      </c>
      <c r="H737" s="14">
        <f t="shared" ca="1" si="66"/>
        <v>11</v>
      </c>
      <c r="I737" s="26">
        <f t="shared" si="69"/>
        <v>120000</v>
      </c>
      <c r="J737" s="33">
        <f t="shared" si="67"/>
        <v>6.8889749969894467</v>
      </c>
      <c r="K737" s="14">
        <f t="shared" ca="1" si="70"/>
        <v>85551.25015052766</v>
      </c>
    </row>
    <row r="738" spans="6:11" x14ac:dyDescent="0.3">
      <c r="F738" s="13">
        <f t="shared" ca="1" si="68"/>
        <v>2</v>
      </c>
      <c r="G738" s="14">
        <f t="shared" ca="1" si="65"/>
        <v>75000</v>
      </c>
      <c r="H738" s="14">
        <f t="shared" ca="1" si="66"/>
        <v>10</v>
      </c>
      <c r="I738" s="26">
        <f t="shared" si="69"/>
        <v>120000</v>
      </c>
      <c r="J738" s="33">
        <f t="shared" si="67"/>
        <v>6.5572349896896558</v>
      </c>
      <c r="K738" s="14">
        <f t="shared" ca="1" si="70"/>
        <v>138207.37577327582</v>
      </c>
    </row>
    <row r="739" spans="6:11" x14ac:dyDescent="0.3">
      <c r="F739" s="13">
        <f t="shared" ca="1" si="68"/>
        <v>3</v>
      </c>
      <c r="G739" s="14">
        <f t="shared" ca="1" si="65"/>
        <v>100000</v>
      </c>
      <c r="H739" s="14">
        <f t="shared" ca="1" si="66"/>
        <v>8</v>
      </c>
      <c r="I739" s="26">
        <f t="shared" si="69"/>
        <v>120000</v>
      </c>
      <c r="J739" s="33">
        <f t="shared" si="67"/>
        <v>6.8966568778075077</v>
      </c>
      <c r="K739" s="14">
        <f t="shared" ca="1" si="70"/>
        <v>-9665.6877807507699</v>
      </c>
    </row>
    <row r="740" spans="6:11" x14ac:dyDescent="0.3">
      <c r="F740" s="13">
        <f t="shared" ca="1" si="68"/>
        <v>2</v>
      </c>
      <c r="G740" s="14">
        <f t="shared" ca="1" si="65"/>
        <v>75000</v>
      </c>
      <c r="H740" s="14">
        <f t="shared" ca="1" si="66"/>
        <v>10</v>
      </c>
      <c r="I740" s="26">
        <f t="shared" si="69"/>
        <v>120000</v>
      </c>
      <c r="J740" s="33">
        <f t="shared" si="67"/>
        <v>6.5919875085707869</v>
      </c>
      <c r="K740" s="14">
        <f t="shared" ca="1" si="70"/>
        <v>135600.93685719097</v>
      </c>
    </row>
    <row r="741" spans="6:11" x14ac:dyDescent="0.3">
      <c r="F741" s="13">
        <f t="shared" ca="1" si="68"/>
        <v>3</v>
      </c>
      <c r="G741" s="14">
        <f t="shared" ca="1" si="65"/>
        <v>100000</v>
      </c>
      <c r="H741" s="14">
        <f t="shared" ca="1" si="66"/>
        <v>8</v>
      </c>
      <c r="I741" s="26">
        <f t="shared" si="69"/>
        <v>120000</v>
      </c>
      <c r="J741" s="33">
        <f t="shared" si="67"/>
        <v>6.4952507372861286</v>
      </c>
      <c r="K741" s="14">
        <f t="shared" ca="1" si="70"/>
        <v>30474.926271387143</v>
      </c>
    </row>
    <row r="742" spans="6:11" x14ac:dyDescent="0.3">
      <c r="F742" s="13">
        <f t="shared" ca="1" si="68"/>
        <v>1</v>
      </c>
      <c r="G742" s="14">
        <f t="shared" ca="1" si="65"/>
        <v>50000</v>
      </c>
      <c r="H742" s="14">
        <f t="shared" ca="1" si="66"/>
        <v>11</v>
      </c>
      <c r="I742" s="26">
        <f t="shared" si="69"/>
        <v>120000</v>
      </c>
      <c r="J742" s="33">
        <f t="shared" si="67"/>
        <v>6.4343082735010526</v>
      </c>
      <c r="K742" s="14">
        <f t="shared" ca="1" si="70"/>
        <v>108284.58632494736</v>
      </c>
    </row>
    <row r="743" spans="6:11" x14ac:dyDescent="0.3">
      <c r="F743" s="13">
        <f t="shared" ca="1" si="68"/>
        <v>3</v>
      </c>
      <c r="G743" s="14">
        <f t="shared" ca="1" si="65"/>
        <v>100000</v>
      </c>
      <c r="H743" s="14">
        <f t="shared" ca="1" si="66"/>
        <v>8</v>
      </c>
      <c r="I743" s="26">
        <f t="shared" si="69"/>
        <v>120000</v>
      </c>
      <c r="J743" s="33">
        <f t="shared" si="67"/>
        <v>6.634503972603035</v>
      </c>
      <c r="K743" s="14">
        <f t="shared" ca="1" si="70"/>
        <v>16549.602739696507</v>
      </c>
    </row>
    <row r="744" spans="6:11" x14ac:dyDescent="0.3">
      <c r="F744" s="13">
        <f t="shared" ca="1" si="68"/>
        <v>2</v>
      </c>
      <c r="G744" s="14">
        <f t="shared" ref="G744:G807" ca="1" si="71">VLOOKUP(F744,$B$5:$D$7,3,FALSE)</f>
        <v>75000</v>
      </c>
      <c r="H744" s="14">
        <f t="shared" ref="H744:H807" ca="1" si="72">VLOOKUP(F744,$B$12:$D$14,3,FALSE)</f>
        <v>10</v>
      </c>
      <c r="I744" s="26">
        <f t="shared" si="69"/>
        <v>120000</v>
      </c>
      <c r="J744" s="33">
        <f t="shared" si="67"/>
        <v>5.9390398349690816</v>
      </c>
      <c r="K744" s="14">
        <f t="shared" ca="1" si="70"/>
        <v>184572.01237731887</v>
      </c>
    </row>
    <row r="745" spans="6:11" x14ac:dyDescent="0.3">
      <c r="F745" s="13">
        <f t="shared" ca="1" si="68"/>
        <v>3</v>
      </c>
      <c r="G745" s="14">
        <f t="shared" ca="1" si="71"/>
        <v>100000</v>
      </c>
      <c r="H745" s="14">
        <f t="shared" ca="1" si="72"/>
        <v>8</v>
      </c>
      <c r="I745" s="26">
        <f t="shared" si="69"/>
        <v>120000</v>
      </c>
      <c r="J745" s="33">
        <f t="shared" ref="J745:J808" si="73">J645</f>
        <v>6.7053433632958459</v>
      </c>
      <c r="K745" s="14">
        <f t="shared" ca="1" si="70"/>
        <v>9465.663670415408</v>
      </c>
    </row>
    <row r="746" spans="6:11" x14ac:dyDescent="0.3">
      <c r="F746" s="13">
        <f t="shared" ca="1" si="68"/>
        <v>1</v>
      </c>
      <c r="G746" s="14">
        <f t="shared" ca="1" si="71"/>
        <v>50000</v>
      </c>
      <c r="H746" s="14">
        <f t="shared" ca="1" si="72"/>
        <v>11</v>
      </c>
      <c r="I746" s="26">
        <f t="shared" si="69"/>
        <v>120000</v>
      </c>
      <c r="J746" s="33">
        <f t="shared" si="73"/>
        <v>6.3768607693234065</v>
      </c>
      <c r="K746" s="14">
        <f t="shared" ca="1" si="70"/>
        <v>111156.96153382969</v>
      </c>
    </row>
    <row r="747" spans="6:11" x14ac:dyDescent="0.3">
      <c r="F747" s="13">
        <f t="shared" ca="1" si="68"/>
        <v>2</v>
      </c>
      <c r="G747" s="14">
        <f t="shared" ca="1" si="71"/>
        <v>75000</v>
      </c>
      <c r="H747" s="14">
        <f t="shared" ca="1" si="72"/>
        <v>10</v>
      </c>
      <c r="I747" s="26">
        <f t="shared" si="69"/>
        <v>120000</v>
      </c>
      <c r="J747" s="33">
        <f t="shared" si="73"/>
        <v>6.0490356253236239</v>
      </c>
      <c r="K747" s="14">
        <f t="shared" ca="1" si="70"/>
        <v>176322.32810072822</v>
      </c>
    </row>
    <row r="748" spans="6:11" x14ac:dyDescent="0.3">
      <c r="F748" s="13">
        <f t="shared" ca="1" si="68"/>
        <v>1</v>
      </c>
      <c r="G748" s="14">
        <f t="shared" ca="1" si="71"/>
        <v>50000</v>
      </c>
      <c r="H748" s="14">
        <f t="shared" ca="1" si="72"/>
        <v>11</v>
      </c>
      <c r="I748" s="26">
        <f t="shared" si="69"/>
        <v>120000</v>
      </c>
      <c r="J748" s="33">
        <f t="shared" si="73"/>
        <v>6.119609809073502</v>
      </c>
      <c r="K748" s="14">
        <f t="shared" ca="1" si="70"/>
        <v>124019.5095463249</v>
      </c>
    </row>
    <row r="749" spans="6:11" x14ac:dyDescent="0.3">
      <c r="F749" s="13">
        <f t="shared" ca="1" si="68"/>
        <v>1</v>
      </c>
      <c r="G749" s="14">
        <f t="shared" ca="1" si="71"/>
        <v>50000</v>
      </c>
      <c r="H749" s="14">
        <f t="shared" ca="1" si="72"/>
        <v>11</v>
      </c>
      <c r="I749" s="26">
        <f t="shared" si="69"/>
        <v>120000</v>
      </c>
      <c r="J749" s="33">
        <f t="shared" si="73"/>
        <v>6.7135507798248559</v>
      </c>
      <c r="K749" s="14">
        <f t="shared" ca="1" si="70"/>
        <v>94322.461008757207</v>
      </c>
    </row>
    <row r="750" spans="6:11" x14ac:dyDescent="0.3">
      <c r="F750" s="13">
        <f t="shared" ca="1" si="68"/>
        <v>2</v>
      </c>
      <c r="G750" s="14">
        <f t="shared" ca="1" si="71"/>
        <v>75000</v>
      </c>
      <c r="H750" s="14">
        <f t="shared" ca="1" si="72"/>
        <v>10</v>
      </c>
      <c r="I750" s="26">
        <f t="shared" si="69"/>
        <v>120000</v>
      </c>
      <c r="J750" s="33">
        <f t="shared" si="73"/>
        <v>6.3645968983822634</v>
      </c>
      <c r="K750" s="14">
        <f t="shared" ca="1" si="70"/>
        <v>152655.23262133024</v>
      </c>
    </row>
    <row r="751" spans="6:11" x14ac:dyDescent="0.3">
      <c r="F751" s="13">
        <f t="shared" ca="1" si="68"/>
        <v>1</v>
      </c>
      <c r="G751" s="14">
        <f t="shared" ca="1" si="71"/>
        <v>50000</v>
      </c>
      <c r="H751" s="14">
        <f t="shared" ca="1" si="72"/>
        <v>11</v>
      </c>
      <c r="I751" s="26">
        <f t="shared" si="69"/>
        <v>120000</v>
      </c>
      <c r="J751" s="33">
        <f t="shared" si="73"/>
        <v>6.2182571190646332</v>
      </c>
      <c r="K751" s="14">
        <f t="shared" ca="1" si="70"/>
        <v>119087.14404676834</v>
      </c>
    </row>
    <row r="752" spans="6:11" x14ac:dyDescent="0.3">
      <c r="F752" s="13">
        <f t="shared" ca="1" si="68"/>
        <v>3</v>
      </c>
      <c r="G752" s="14">
        <f t="shared" ca="1" si="71"/>
        <v>100000</v>
      </c>
      <c r="H752" s="14">
        <f t="shared" ca="1" si="72"/>
        <v>8</v>
      </c>
      <c r="I752" s="26">
        <f t="shared" si="69"/>
        <v>120000</v>
      </c>
      <c r="J752" s="33">
        <f t="shared" si="73"/>
        <v>6.6092471094814957</v>
      </c>
      <c r="K752" s="14">
        <f t="shared" ca="1" si="70"/>
        <v>19075.289051850414</v>
      </c>
    </row>
    <row r="753" spans="6:11" x14ac:dyDescent="0.3">
      <c r="F753" s="13">
        <f t="shared" ca="1" si="68"/>
        <v>3</v>
      </c>
      <c r="G753" s="14">
        <f t="shared" ca="1" si="71"/>
        <v>100000</v>
      </c>
      <c r="H753" s="14">
        <f t="shared" ca="1" si="72"/>
        <v>8</v>
      </c>
      <c r="I753" s="26">
        <f t="shared" si="69"/>
        <v>120000</v>
      </c>
      <c r="J753" s="33">
        <f t="shared" si="73"/>
        <v>6.7581844178445394</v>
      </c>
      <c r="K753" s="14">
        <f t="shared" ca="1" si="70"/>
        <v>4181.5582155460579</v>
      </c>
    </row>
    <row r="754" spans="6:11" x14ac:dyDescent="0.3">
      <c r="F754" s="13">
        <f t="shared" ca="1" si="68"/>
        <v>2</v>
      </c>
      <c r="G754" s="14">
        <f t="shared" ca="1" si="71"/>
        <v>75000</v>
      </c>
      <c r="H754" s="14">
        <f t="shared" ca="1" si="72"/>
        <v>10</v>
      </c>
      <c r="I754" s="26">
        <f t="shared" si="69"/>
        <v>120000</v>
      </c>
      <c r="J754" s="33">
        <f t="shared" si="73"/>
        <v>6.2354473551214609</v>
      </c>
      <c r="K754" s="14">
        <f t="shared" ca="1" si="70"/>
        <v>162341.44836589042</v>
      </c>
    </row>
    <row r="755" spans="6:11" x14ac:dyDescent="0.3">
      <c r="F755" s="13">
        <f t="shared" ca="1" si="68"/>
        <v>2</v>
      </c>
      <c r="G755" s="14">
        <f t="shared" ca="1" si="71"/>
        <v>75000</v>
      </c>
      <c r="H755" s="14">
        <f t="shared" ca="1" si="72"/>
        <v>10</v>
      </c>
      <c r="I755" s="26">
        <f t="shared" si="69"/>
        <v>120000</v>
      </c>
      <c r="J755" s="33">
        <f t="shared" si="73"/>
        <v>6.5449696864703544</v>
      </c>
      <c r="K755" s="14">
        <f t="shared" ca="1" si="70"/>
        <v>139127.27351472343</v>
      </c>
    </row>
    <row r="756" spans="6:11" x14ac:dyDescent="0.3">
      <c r="F756" s="13">
        <f t="shared" ca="1" si="68"/>
        <v>2</v>
      </c>
      <c r="G756" s="14">
        <f t="shared" ca="1" si="71"/>
        <v>75000</v>
      </c>
      <c r="H756" s="14">
        <f t="shared" ca="1" si="72"/>
        <v>10</v>
      </c>
      <c r="I756" s="26">
        <f t="shared" si="69"/>
        <v>120000</v>
      </c>
      <c r="J756" s="33">
        <f t="shared" si="73"/>
        <v>5.8698286054632725</v>
      </c>
      <c r="K756" s="14">
        <f t="shared" ca="1" si="70"/>
        <v>189762.85459025454</v>
      </c>
    </row>
    <row r="757" spans="6:11" x14ac:dyDescent="0.3">
      <c r="F757" s="13">
        <f t="shared" ca="1" si="68"/>
        <v>3</v>
      </c>
      <c r="G757" s="14">
        <f t="shared" ca="1" si="71"/>
        <v>100000</v>
      </c>
      <c r="H757" s="14">
        <f t="shared" ca="1" si="72"/>
        <v>8</v>
      </c>
      <c r="I757" s="26">
        <f t="shared" si="69"/>
        <v>120000</v>
      </c>
      <c r="J757" s="33">
        <f t="shared" si="73"/>
        <v>6.5334670425572634</v>
      </c>
      <c r="K757" s="14">
        <f t="shared" ca="1" si="70"/>
        <v>26653.295744273666</v>
      </c>
    </row>
    <row r="758" spans="6:11" x14ac:dyDescent="0.3">
      <c r="F758" s="13">
        <f t="shared" ca="1" si="68"/>
        <v>2</v>
      </c>
      <c r="G758" s="14">
        <f t="shared" ca="1" si="71"/>
        <v>75000</v>
      </c>
      <c r="H758" s="14">
        <f t="shared" ca="1" si="72"/>
        <v>10</v>
      </c>
      <c r="I758" s="26">
        <f t="shared" si="69"/>
        <v>120000</v>
      </c>
      <c r="J758" s="33">
        <f t="shared" si="73"/>
        <v>5.9926650668104893</v>
      </c>
      <c r="K758" s="14">
        <f t="shared" ca="1" si="70"/>
        <v>180550.1199892133</v>
      </c>
    </row>
    <row r="759" spans="6:11" x14ac:dyDescent="0.3">
      <c r="F759" s="13">
        <f t="shared" ca="1" si="68"/>
        <v>3</v>
      </c>
      <c r="G759" s="14">
        <f t="shared" ca="1" si="71"/>
        <v>100000</v>
      </c>
      <c r="H759" s="14">
        <f t="shared" ca="1" si="72"/>
        <v>8</v>
      </c>
      <c r="I759" s="26">
        <f t="shared" si="69"/>
        <v>120000</v>
      </c>
      <c r="J759" s="33">
        <f t="shared" si="73"/>
        <v>6.7343276008449244</v>
      </c>
      <c r="K759" s="14">
        <f t="shared" ca="1" si="70"/>
        <v>6567.2399155075545</v>
      </c>
    </row>
    <row r="760" spans="6:11" x14ac:dyDescent="0.3">
      <c r="F760" s="13">
        <f t="shared" ca="1" si="68"/>
        <v>2</v>
      </c>
      <c r="G760" s="14">
        <f t="shared" ca="1" si="71"/>
        <v>75000</v>
      </c>
      <c r="H760" s="14">
        <f t="shared" ca="1" si="72"/>
        <v>10</v>
      </c>
      <c r="I760" s="26">
        <f t="shared" si="69"/>
        <v>120000</v>
      </c>
      <c r="J760" s="33">
        <f t="shared" si="73"/>
        <v>6.9885494861671091</v>
      </c>
      <c r="K760" s="14">
        <f t="shared" ca="1" si="70"/>
        <v>105858.78853746681</v>
      </c>
    </row>
    <row r="761" spans="6:11" x14ac:dyDescent="0.3">
      <c r="F761" s="13">
        <f t="shared" ca="1" si="68"/>
        <v>1</v>
      </c>
      <c r="G761" s="14">
        <f t="shared" ca="1" si="71"/>
        <v>50000</v>
      </c>
      <c r="H761" s="14">
        <f t="shared" ca="1" si="72"/>
        <v>11</v>
      </c>
      <c r="I761" s="26">
        <f t="shared" si="69"/>
        <v>120000</v>
      </c>
      <c r="J761" s="33">
        <f t="shared" si="73"/>
        <v>6.5049558754173393</v>
      </c>
      <c r="K761" s="14">
        <f t="shared" ca="1" si="70"/>
        <v>104752.20622913304</v>
      </c>
    </row>
    <row r="762" spans="6:11" x14ac:dyDescent="0.3">
      <c r="F762" s="13">
        <f t="shared" ca="1" si="68"/>
        <v>3</v>
      </c>
      <c r="G762" s="14">
        <f t="shared" ca="1" si="71"/>
        <v>100000</v>
      </c>
      <c r="H762" s="14">
        <f t="shared" ca="1" si="72"/>
        <v>8</v>
      </c>
      <c r="I762" s="26">
        <f t="shared" si="69"/>
        <v>120000</v>
      </c>
      <c r="J762" s="33">
        <f t="shared" si="73"/>
        <v>5.8013588665038833</v>
      </c>
      <c r="K762" s="14">
        <f t="shared" ca="1" si="70"/>
        <v>99864.113349611667</v>
      </c>
    </row>
    <row r="763" spans="6:11" x14ac:dyDescent="0.3">
      <c r="F763" s="13">
        <f t="shared" ca="1" si="68"/>
        <v>3</v>
      </c>
      <c r="G763" s="14">
        <f t="shared" ca="1" si="71"/>
        <v>100000</v>
      </c>
      <c r="H763" s="14">
        <f t="shared" ca="1" si="72"/>
        <v>8</v>
      </c>
      <c r="I763" s="26">
        <f t="shared" si="69"/>
        <v>120000</v>
      </c>
      <c r="J763" s="33">
        <f t="shared" si="73"/>
        <v>6.0304087199462515</v>
      </c>
      <c r="K763" s="14">
        <f t="shared" ca="1" si="70"/>
        <v>76959.128005374863</v>
      </c>
    </row>
    <row r="764" spans="6:11" x14ac:dyDescent="0.3">
      <c r="F764" s="13">
        <f t="shared" ca="1" si="68"/>
        <v>1</v>
      </c>
      <c r="G764" s="14">
        <f t="shared" ca="1" si="71"/>
        <v>50000</v>
      </c>
      <c r="H764" s="14">
        <f t="shared" ca="1" si="72"/>
        <v>11</v>
      </c>
      <c r="I764" s="26">
        <f t="shared" si="69"/>
        <v>120000</v>
      </c>
      <c r="J764" s="33">
        <f t="shared" si="73"/>
        <v>6.8806336964494275</v>
      </c>
      <c r="K764" s="14">
        <f t="shared" ca="1" si="70"/>
        <v>85968.315177528624</v>
      </c>
    </row>
    <row r="765" spans="6:11" x14ac:dyDescent="0.3">
      <c r="F765" s="13">
        <f t="shared" ca="1" si="68"/>
        <v>2</v>
      </c>
      <c r="G765" s="14">
        <f t="shared" ca="1" si="71"/>
        <v>75000</v>
      </c>
      <c r="H765" s="14">
        <f t="shared" ca="1" si="72"/>
        <v>10</v>
      </c>
      <c r="I765" s="26">
        <f t="shared" si="69"/>
        <v>120000</v>
      </c>
      <c r="J765" s="33">
        <f t="shared" si="73"/>
        <v>6.4737193593354254</v>
      </c>
      <c r="K765" s="14">
        <f t="shared" ca="1" si="70"/>
        <v>144471.04804984311</v>
      </c>
    </row>
    <row r="766" spans="6:11" x14ac:dyDescent="0.3">
      <c r="F766" s="13">
        <f t="shared" ca="1" si="68"/>
        <v>2</v>
      </c>
      <c r="G766" s="14">
        <f t="shared" ca="1" si="71"/>
        <v>75000</v>
      </c>
      <c r="H766" s="14">
        <f t="shared" ca="1" si="72"/>
        <v>10</v>
      </c>
      <c r="I766" s="26">
        <f t="shared" si="69"/>
        <v>120000</v>
      </c>
      <c r="J766" s="33">
        <f t="shared" si="73"/>
        <v>6.2515606623614133</v>
      </c>
      <c r="K766" s="14">
        <f t="shared" ca="1" si="70"/>
        <v>161132.95032289403</v>
      </c>
    </row>
    <row r="767" spans="6:11" x14ac:dyDescent="0.3">
      <c r="F767" s="13">
        <f t="shared" ca="1" si="68"/>
        <v>2</v>
      </c>
      <c r="G767" s="14">
        <f t="shared" ca="1" si="71"/>
        <v>75000</v>
      </c>
      <c r="H767" s="14">
        <f t="shared" ca="1" si="72"/>
        <v>10</v>
      </c>
      <c r="I767" s="26">
        <f t="shared" si="69"/>
        <v>120000</v>
      </c>
      <c r="J767" s="33">
        <f t="shared" si="73"/>
        <v>6.7909020968039666</v>
      </c>
      <c r="K767" s="14">
        <f t="shared" ca="1" si="70"/>
        <v>120682.34273970249</v>
      </c>
    </row>
    <row r="768" spans="6:11" x14ac:dyDescent="0.3">
      <c r="F768" s="13">
        <f t="shared" ca="1" si="68"/>
        <v>1</v>
      </c>
      <c r="G768" s="14">
        <f t="shared" ca="1" si="71"/>
        <v>50000</v>
      </c>
      <c r="H768" s="14">
        <f t="shared" ca="1" si="72"/>
        <v>11</v>
      </c>
      <c r="I768" s="26">
        <f t="shared" si="69"/>
        <v>120000</v>
      </c>
      <c r="J768" s="33">
        <f t="shared" si="73"/>
        <v>7.048484129016388</v>
      </c>
      <c r="K768" s="14">
        <f t="shared" ca="1" si="70"/>
        <v>77575.793549180613</v>
      </c>
    </row>
    <row r="769" spans="6:11" x14ac:dyDescent="0.3">
      <c r="F769" s="13">
        <f t="shared" ca="1" si="68"/>
        <v>1</v>
      </c>
      <c r="G769" s="14">
        <f t="shared" ca="1" si="71"/>
        <v>50000</v>
      </c>
      <c r="H769" s="14">
        <f t="shared" ca="1" si="72"/>
        <v>11</v>
      </c>
      <c r="I769" s="26">
        <f t="shared" si="69"/>
        <v>120000</v>
      </c>
      <c r="J769" s="33">
        <f t="shared" si="73"/>
        <v>6.5193906425166066</v>
      </c>
      <c r="K769" s="14">
        <f t="shared" ca="1" si="70"/>
        <v>104030.46787416967</v>
      </c>
    </row>
    <row r="770" spans="6:11" x14ac:dyDescent="0.3">
      <c r="F770" s="13">
        <f t="shared" ca="1" si="68"/>
        <v>2</v>
      </c>
      <c r="G770" s="14">
        <f t="shared" ca="1" si="71"/>
        <v>75000</v>
      </c>
      <c r="H770" s="14">
        <f t="shared" ca="1" si="72"/>
        <v>10</v>
      </c>
      <c r="I770" s="26">
        <f t="shared" si="69"/>
        <v>120000</v>
      </c>
      <c r="J770" s="33">
        <f t="shared" si="73"/>
        <v>6.4548040316300463</v>
      </c>
      <c r="K770" s="14">
        <f t="shared" ca="1" si="70"/>
        <v>145889.6976277465</v>
      </c>
    </row>
    <row r="771" spans="6:11" x14ac:dyDescent="0.3">
      <c r="F771" s="13">
        <f t="shared" ca="1" si="68"/>
        <v>2</v>
      </c>
      <c r="G771" s="14">
        <f t="shared" ca="1" si="71"/>
        <v>75000</v>
      </c>
      <c r="H771" s="14">
        <f t="shared" ca="1" si="72"/>
        <v>10</v>
      </c>
      <c r="I771" s="26">
        <f t="shared" si="69"/>
        <v>120000</v>
      </c>
      <c r="J771" s="33">
        <f t="shared" si="73"/>
        <v>6.8933367921704018</v>
      </c>
      <c r="K771" s="14">
        <f t="shared" ca="1" si="70"/>
        <v>112999.74058721986</v>
      </c>
    </row>
    <row r="772" spans="6:11" x14ac:dyDescent="0.3">
      <c r="F772" s="13">
        <f t="shared" ca="1" si="68"/>
        <v>3</v>
      </c>
      <c r="G772" s="14">
        <f t="shared" ca="1" si="71"/>
        <v>100000</v>
      </c>
      <c r="H772" s="14">
        <f t="shared" ca="1" si="72"/>
        <v>8</v>
      </c>
      <c r="I772" s="26">
        <f t="shared" si="69"/>
        <v>120000</v>
      </c>
      <c r="J772" s="33">
        <f t="shared" si="73"/>
        <v>7.232107172095418</v>
      </c>
      <c r="K772" s="14">
        <f t="shared" ca="1" si="70"/>
        <v>-43210.717209541792</v>
      </c>
    </row>
    <row r="773" spans="6:11" x14ac:dyDescent="0.3">
      <c r="F773" s="13">
        <f t="shared" ref="F773:F836" ca="1" si="74">RANDBETWEEN(1,3)</f>
        <v>3</v>
      </c>
      <c r="G773" s="14">
        <f t="shared" ca="1" si="71"/>
        <v>100000</v>
      </c>
      <c r="H773" s="14">
        <f t="shared" ca="1" si="72"/>
        <v>8</v>
      </c>
      <c r="I773" s="26">
        <f t="shared" ref="I773:I836" si="75">$D$19</f>
        <v>120000</v>
      </c>
      <c r="J773" s="33">
        <f t="shared" si="73"/>
        <v>6.5325577954864666</v>
      </c>
      <c r="K773" s="14">
        <f t="shared" ref="K773:K836" ca="1" si="76">G773*(H773-J773)-I773</f>
        <v>26744.220451353322</v>
      </c>
    </row>
    <row r="774" spans="6:11" x14ac:dyDescent="0.3">
      <c r="F774" s="13">
        <f t="shared" ca="1" si="74"/>
        <v>3</v>
      </c>
      <c r="G774" s="14">
        <f t="shared" ca="1" si="71"/>
        <v>100000</v>
      </c>
      <c r="H774" s="14">
        <f t="shared" ca="1" si="72"/>
        <v>8</v>
      </c>
      <c r="I774" s="26">
        <f t="shared" si="75"/>
        <v>120000</v>
      </c>
      <c r="J774" s="33">
        <f t="shared" si="73"/>
        <v>5.6100247331046562</v>
      </c>
      <c r="K774" s="14">
        <f t="shared" ca="1" si="76"/>
        <v>118997.52668953437</v>
      </c>
    </row>
    <row r="775" spans="6:11" x14ac:dyDescent="0.3">
      <c r="F775" s="13">
        <f t="shared" ca="1" si="74"/>
        <v>3</v>
      </c>
      <c r="G775" s="14">
        <f t="shared" ca="1" si="71"/>
        <v>100000</v>
      </c>
      <c r="H775" s="14">
        <f t="shared" ca="1" si="72"/>
        <v>8</v>
      </c>
      <c r="I775" s="26">
        <f t="shared" si="75"/>
        <v>120000</v>
      </c>
      <c r="J775" s="33">
        <f t="shared" si="73"/>
        <v>6.1722469099925048</v>
      </c>
      <c r="K775" s="14">
        <f t="shared" ca="1" si="76"/>
        <v>62775.309000749519</v>
      </c>
    </row>
    <row r="776" spans="6:11" x14ac:dyDescent="0.3">
      <c r="F776" s="13">
        <f t="shared" ca="1" si="74"/>
        <v>3</v>
      </c>
      <c r="G776" s="14">
        <f t="shared" ca="1" si="71"/>
        <v>100000</v>
      </c>
      <c r="H776" s="14">
        <f t="shared" ca="1" si="72"/>
        <v>8</v>
      </c>
      <c r="I776" s="26">
        <f t="shared" si="75"/>
        <v>120000</v>
      </c>
      <c r="J776" s="33">
        <f t="shared" si="73"/>
        <v>6.5358417792048638</v>
      </c>
      <c r="K776" s="14">
        <f t="shared" ca="1" si="76"/>
        <v>26415.822079513629</v>
      </c>
    </row>
    <row r="777" spans="6:11" x14ac:dyDescent="0.3">
      <c r="F777" s="13">
        <f t="shared" ca="1" si="74"/>
        <v>1</v>
      </c>
      <c r="G777" s="14">
        <f t="shared" ca="1" si="71"/>
        <v>50000</v>
      </c>
      <c r="H777" s="14">
        <f t="shared" ca="1" si="72"/>
        <v>11</v>
      </c>
      <c r="I777" s="26">
        <f t="shared" si="75"/>
        <v>120000</v>
      </c>
      <c r="J777" s="33">
        <f t="shared" si="73"/>
        <v>6.021453795795237</v>
      </c>
      <c r="K777" s="14">
        <f t="shared" ca="1" si="76"/>
        <v>128927.31021023815</v>
      </c>
    </row>
    <row r="778" spans="6:11" x14ac:dyDescent="0.3">
      <c r="F778" s="13">
        <f t="shared" ca="1" si="74"/>
        <v>3</v>
      </c>
      <c r="G778" s="14">
        <f t="shared" ca="1" si="71"/>
        <v>100000</v>
      </c>
      <c r="H778" s="14">
        <f t="shared" ca="1" si="72"/>
        <v>8</v>
      </c>
      <c r="I778" s="26">
        <f t="shared" si="75"/>
        <v>120000</v>
      </c>
      <c r="J778" s="33">
        <f t="shared" si="73"/>
        <v>6.7430900216089613</v>
      </c>
      <c r="K778" s="14">
        <f t="shared" ca="1" si="76"/>
        <v>5690.9978391038749</v>
      </c>
    </row>
    <row r="779" spans="6:11" x14ac:dyDescent="0.3">
      <c r="F779" s="13">
        <f t="shared" ca="1" si="74"/>
        <v>1</v>
      </c>
      <c r="G779" s="14">
        <f t="shared" ca="1" si="71"/>
        <v>50000</v>
      </c>
      <c r="H779" s="14">
        <f t="shared" ca="1" si="72"/>
        <v>11</v>
      </c>
      <c r="I779" s="26">
        <f t="shared" si="75"/>
        <v>120000</v>
      </c>
      <c r="J779" s="33">
        <f t="shared" si="73"/>
        <v>6.544536432861106</v>
      </c>
      <c r="K779" s="14">
        <f t="shared" ca="1" si="76"/>
        <v>102773.1783569447</v>
      </c>
    </row>
    <row r="780" spans="6:11" x14ac:dyDescent="0.3">
      <c r="F780" s="13">
        <f t="shared" ca="1" si="74"/>
        <v>1</v>
      </c>
      <c r="G780" s="14">
        <f t="shared" ca="1" si="71"/>
        <v>50000</v>
      </c>
      <c r="H780" s="14">
        <f t="shared" ca="1" si="72"/>
        <v>11</v>
      </c>
      <c r="I780" s="26">
        <f t="shared" si="75"/>
        <v>120000</v>
      </c>
      <c r="J780" s="33">
        <f t="shared" si="73"/>
        <v>6.4750742206990513</v>
      </c>
      <c r="K780" s="14">
        <f t="shared" ca="1" si="76"/>
        <v>106246.28896504742</v>
      </c>
    </row>
    <row r="781" spans="6:11" x14ac:dyDescent="0.3">
      <c r="F781" s="13">
        <f t="shared" ca="1" si="74"/>
        <v>3</v>
      </c>
      <c r="G781" s="14">
        <f t="shared" ca="1" si="71"/>
        <v>100000</v>
      </c>
      <c r="H781" s="14">
        <f t="shared" ca="1" si="72"/>
        <v>8</v>
      </c>
      <c r="I781" s="26">
        <f t="shared" si="75"/>
        <v>120000</v>
      </c>
      <c r="J781" s="33">
        <f t="shared" si="73"/>
        <v>7.1697145022202449</v>
      </c>
      <c r="K781" s="14">
        <f t="shared" ca="1" si="76"/>
        <v>-36971.45022202449</v>
      </c>
    </row>
    <row r="782" spans="6:11" x14ac:dyDescent="0.3">
      <c r="F782" s="13">
        <f t="shared" ca="1" si="74"/>
        <v>2</v>
      </c>
      <c r="G782" s="14">
        <f t="shared" ca="1" si="71"/>
        <v>75000</v>
      </c>
      <c r="H782" s="14">
        <f t="shared" ca="1" si="72"/>
        <v>10</v>
      </c>
      <c r="I782" s="26">
        <f t="shared" si="75"/>
        <v>120000</v>
      </c>
      <c r="J782" s="33">
        <f t="shared" si="73"/>
        <v>6.742318409098079</v>
      </c>
      <c r="K782" s="14">
        <f t="shared" ca="1" si="76"/>
        <v>124326.11931764407</v>
      </c>
    </row>
    <row r="783" spans="6:11" x14ac:dyDescent="0.3">
      <c r="F783" s="13">
        <f t="shared" ca="1" si="74"/>
        <v>1</v>
      </c>
      <c r="G783" s="14">
        <f t="shared" ca="1" si="71"/>
        <v>50000</v>
      </c>
      <c r="H783" s="14">
        <f t="shared" ca="1" si="72"/>
        <v>11</v>
      </c>
      <c r="I783" s="26">
        <f t="shared" si="75"/>
        <v>120000</v>
      </c>
      <c r="J783" s="33">
        <f t="shared" si="73"/>
        <v>6.507448128819787</v>
      </c>
      <c r="K783" s="14">
        <f t="shared" ca="1" si="76"/>
        <v>104627.59355901065</v>
      </c>
    </row>
    <row r="784" spans="6:11" x14ac:dyDescent="0.3">
      <c r="F784" s="13">
        <f t="shared" ca="1" si="74"/>
        <v>2</v>
      </c>
      <c r="G784" s="14">
        <f t="shared" ca="1" si="71"/>
        <v>75000</v>
      </c>
      <c r="H784" s="14">
        <f t="shared" ca="1" si="72"/>
        <v>10</v>
      </c>
      <c r="I784" s="26">
        <f t="shared" si="75"/>
        <v>120000</v>
      </c>
      <c r="J784" s="33">
        <f t="shared" si="73"/>
        <v>5.9299929085899041</v>
      </c>
      <c r="K784" s="14">
        <f t="shared" ca="1" si="76"/>
        <v>185250.53185575717</v>
      </c>
    </row>
    <row r="785" spans="6:11" x14ac:dyDescent="0.3">
      <c r="F785" s="13">
        <f t="shared" ca="1" si="74"/>
        <v>1</v>
      </c>
      <c r="G785" s="14">
        <f t="shared" ca="1" si="71"/>
        <v>50000</v>
      </c>
      <c r="H785" s="14">
        <f t="shared" ca="1" si="72"/>
        <v>11</v>
      </c>
      <c r="I785" s="26">
        <f t="shared" si="75"/>
        <v>120000</v>
      </c>
      <c r="J785" s="33">
        <f t="shared" si="73"/>
        <v>6.3326871764146411</v>
      </c>
      <c r="K785" s="14">
        <f t="shared" ca="1" si="76"/>
        <v>113365.64117926796</v>
      </c>
    </row>
    <row r="786" spans="6:11" x14ac:dyDescent="0.3">
      <c r="F786" s="13">
        <f t="shared" ca="1" si="74"/>
        <v>3</v>
      </c>
      <c r="G786" s="14">
        <f t="shared" ca="1" si="71"/>
        <v>100000</v>
      </c>
      <c r="H786" s="14">
        <f t="shared" ca="1" si="72"/>
        <v>8</v>
      </c>
      <c r="I786" s="26">
        <f t="shared" si="75"/>
        <v>120000</v>
      </c>
      <c r="J786" s="33">
        <f t="shared" si="73"/>
        <v>6.777900382765548</v>
      </c>
      <c r="K786" s="14">
        <f t="shared" ca="1" si="76"/>
        <v>2209.9617234452016</v>
      </c>
    </row>
    <row r="787" spans="6:11" x14ac:dyDescent="0.3">
      <c r="F787" s="13">
        <f t="shared" ca="1" si="74"/>
        <v>1</v>
      </c>
      <c r="G787" s="14">
        <f t="shared" ca="1" si="71"/>
        <v>50000</v>
      </c>
      <c r="H787" s="14">
        <f t="shared" ca="1" si="72"/>
        <v>11</v>
      </c>
      <c r="I787" s="26">
        <f t="shared" si="75"/>
        <v>120000</v>
      </c>
      <c r="J787" s="33">
        <f t="shared" si="73"/>
        <v>6.0214851221449717</v>
      </c>
      <c r="K787" s="14">
        <f t="shared" ca="1" si="76"/>
        <v>128925.74389275143</v>
      </c>
    </row>
    <row r="788" spans="6:11" x14ac:dyDescent="0.3">
      <c r="F788" s="13">
        <f t="shared" ca="1" si="74"/>
        <v>3</v>
      </c>
      <c r="G788" s="14">
        <f t="shared" ca="1" si="71"/>
        <v>100000</v>
      </c>
      <c r="H788" s="14">
        <f t="shared" ca="1" si="72"/>
        <v>8</v>
      </c>
      <c r="I788" s="26">
        <f t="shared" si="75"/>
        <v>120000</v>
      </c>
      <c r="J788" s="33">
        <f t="shared" si="73"/>
        <v>6.4440016605003159</v>
      </c>
      <c r="K788" s="14">
        <f t="shared" ca="1" si="76"/>
        <v>35599.833949968423</v>
      </c>
    </row>
    <row r="789" spans="6:11" x14ac:dyDescent="0.3">
      <c r="F789" s="13">
        <f t="shared" ca="1" si="74"/>
        <v>1</v>
      </c>
      <c r="G789" s="14">
        <f t="shared" ca="1" si="71"/>
        <v>50000</v>
      </c>
      <c r="H789" s="14">
        <f t="shared" ca="1" si="72"/>
        <v>11</v>
      </c>
      <c r="I789" s="26">
        <f t="shared" si="75"/>
        <v>120000</v>
      </c>
      <c r="J789" s="33">
        <f t="shared" si="73"/>
        <v>6.1839384014845926</v>
      </c>
      <c r="K789" s="14">
        <f t="shared" ca="1" si="76"/>
        <v>120803.07992577038</v>
      </c>
    </row>
    <row r="790" spans="6:11" x14ac:dyDescent="0.3">
      <c r="F790" s="13">
        <f t="shared" ca="1" si="74"/>
        <v>3</v>
      </c>
      <c r="G790" s="14">
        <f t="shared" ca="1" si="71"/>
        <v>100000</v>
      </c>
      <c r="H790" s="14">
        <f t="shared" ca="1" si="72"/>
        <v>8</v>
      </c>
      <c r="I790" s="26">
        <f t="shared" si="75"/>
        <v>120000</v>
      </c>
      <c r="J790" s="33">
        <f t="shared" si="73"/>
        <v>6.2722304887064126</v>
      </c>
      <c r="K790" s="14">
        <f t="shared" ca="1" si="76"/>
        <v>52776.951129358727</v>
      </c>
    </row>
    <row r="791" spans="6:11" x14ac:dyDescent="0.3">
      <c r="F791" s="13">
        <f t="shared" ca="1" si="74"/>
        <v>3</v>
      </c>
      <c r="G791" s="14">
        <f t="shared" ca="1" si="71"/>
        <v>100000</v>
      </c>
      <c r="H791" s="14">
        <f t="shared" ca="1" si="72"/>
        <v>8</v>
      </c>
      <c r="I791" s="26">
        <f t="shared" si="75"/>
        <v>120000</v>
      </c>
      <c r="J791" s="33">
        <f t="shared" si="73"/>
        <v>6.7463496940015544</v>
      </c>
      <c r="K791" s="14">
        <f t="shared" ca="1" si="76"/>
        <v>5365.0305998445692</v>
      </c>
    </row>
    <row r="792" spans="6:11" x14ac:dyDescent="0.3">
      <c r="F792" s="13">
        <f t="shared" ca="1" si="74"/>
        <v>2</v>
      </c>
      <c r="G792" s="14">
        <f t="shared" ca="1" si="71"/>
        <v>75000</v>
      </c>
      <c r="H792" s="14">
        <f t="shared" ca="1" si="72"/>
        <v>10</v>
      </c>
      <c r="I792" s="26">
        <f t="shared" si="75"/>
        <v>120000</v>
      </c>
      <c r="J792" s="33">
        <f t="shared" si="73"/>
        <v>7.2177508229700855</v>
      </c>
      <c r="K792" s="14">
        <f t="shared" ca="1" si="76"/>
        <v>88668.688277243578</v>
      </c>
    </row>
    <row r="793" spans="6:11" x14ac:dyDescent="0.3">
      <c r="F793" s="13">
        <f t="shared" ca="1" si="74"/>
        <v>1</v>
      </c>
      <c r="G793" s="14">
        <f t="shared" ca="1" si="71"/>
        <v>50000</v>
      </c>
      <c r="H793" s="14">
        <f t="shared" ca="1" si="72"/>
        <v>11</v>
      </c>
      <c r="I793" s="26">
        <f t="shared" si="75"/>
        <v>120000</v>
      </c>
      <c r="J793" s="33">
        <f t="shared" si="73"/>
        <v>6.0833158616952945</v>
      </c>
      <c r="K793" s="14">
        <f t="shared" ca="1" si="76"/>
        <v>125834.20691523526</v>
      </c>
    </row>
    <row r="794" spans="6:11" x14ac:dyDescent="0.3">
      <c r="F794" s="13">
        <f t="shared" ca="1" si="74"/>
        <v>3</v>
      </c>
      <c r="G794" s="14">
        <f t="shared" ca="1" si="71"/>
        <v>100000</v>
      </c>
      <c r="H794" s="14">
        <f t="shared" ca="1" si="72"/>
        <v>8</v>
      </c>
      <c r="I794" s="26">
        <f t="shared" si="75"/>
        <v>120000</v>
      </c>
      <c r="J794" s="33">
        <f t="shared" si="73"/>
        <v>6.5770500128039977</v>
      </c>
      <c r="K794" s="14">
        <f t="shared" ca="1" si="76"/>
        <v>22294.998719600233</v>
      </c>
    </row>
    <row r="795" spans="6:11" x14ac:dyDescent="0.3">
      <c r="F795" s="13">
        <f t="shared" ca="1" si="74"/>
        <v>2</v>
      </c>
      <c r="G795" s="14">
        <f t="shared" ca="1" si="71"/>
        <v>75000</v>
      </c>
      <c r="H795" s="14">
        <f t="shared" ca="1" si="72"/>
        <v>10</v>
      </c>
      <c r="I795" s="26">
        <f t="shared" si="75"/>
        <v>120000</v>
      </c>
      <c r="J795" s="33">
        <f t="shared" si="73"/>
        <v>6.6531583567629049</v>
      </c>
      <c r="K795" s="14">
        <f t="shared" ca="1" si="76"/>
        <v>131013.12324278214</v>
      </c>
    </row>
    <row r="796" spans="6:11" x14ac:dyDescent="0.3">
      <c r="F796" s="13">
        <f t="shared" ca="1" si="74"/>
        <v>2</v>
      </c>
      <c r="G796" s="14">
        <f t="shared" ca="1" si="71"/>
        <v>75000</v>
      </c>
      <c r="H796" s="14">
        <f t="shared" ca="1" si="72"/>
        <v>10</v>
      </c>
      <c r="I796" s="26">
        <f t="shared" si="75"/>
        <v>120000</v>
      </c>
      <c r="J796" s="33">
        <f t="shared" si="73"/>
        <v>6.6326802214585738</v>
      </c>
      <c r="K796" s="14">
        <f t="shared" ca="1" si="76"/>
        <v>132548.98339060697</v>
      </c>
    </row>
    <row r="797" spans="6:11" x14ac:dyDescent="0.3">
      <c r="F797" s="13">
        <f t="shared" ca="1" si="74"/>
        <v>2</v>
      </c>
      <c r="G797" s="14">
        <f t="shared" ca="1" si="71"/>
        <v>75000</v>
      </c>
      <c r="H797" s="14">
        <f t="shared" ca="1" si="72"/>
        <v>10</v>
      </c>
      <c r="I797" s="26">
        <f t="shared" si="75"/>
        <v>120000</v>
      </c>
      <c r="J797" s="33">
        <f t="shared" si="73"/>
        <v>5.8375202240255524</v>
      </c>
      <c r="K797" s="14">
        <f t="shared" ca="1" si="76"/>
        <v>192185.98319808359</v>
      </c>
    </row>
    <row r="798" spans="6:11" x14ac:dyDescent="0.3">
      <c r="F798" s="13">
        <f t="shared" ca="1" si="74"/>
        <v>1</v>
      </c>
      <c r="G798" s="14">
        <f t="shared" ca="1" si="71"/>
        <v>50000</v>
      </c>
      <c r="H798" s="14">
        <f t="shared" ca="1" si="72"/>
        <v>11</v>
      </c>
      <c r="I798" s="26">
        <f t="shared" si="75"/>
        <v>120000</v>
      </c>
      <c r="J798" s="33">
        <f t="shared" si="73"/>
        <v>6.9942129478453623</v>
      </c>
      <c r="K798" s="14">
        <f t="shared" ca="1" si="76"/>
        <v>80289.352607731882</v>
      </c>
    </row>
    <row r="799" spans="6:11" x14ac:dyDescent="0.3">
      <c r="F799" s="13">
        <f t="shared" ca="1" si="74"/>
        <v>3</v>
      </c>
      <c r="G799" s="14">
        <f t="shared" ca="1" si="71"/>
        <v>100000</v>
      </c>
      <c r="H799" s="14">
        <f t="shared" ca="1" si="72"/>
        <v>8</v>
      </c>
      <c r="I799" s="26">
        <f t="shared" si="75"/>
        <v>120000</v>
      </c>
      <c r="J799" s="33">
        <f t="shared" si="73"/>
        <v>6.0188164887264897</v>
      </c>
      <c r="K799" s="14">
        <f t="shared" ca="1" si="76"/>
        <v>78118.351127351023</v>
      </c>
    </row>
    <row r="800" spans="6:11" x14ac:dyDescent="0.3">
      <c r="F800" s="13">
        <f t="shared" ca="1" si="74"/>
        <v>3</v>
      </c>
      <c r="G800" s="14">
        <f t="shared" ca="1" si="71"/>
        <v>100000</v>
      </c>
      <c r="H800" s="14">
        <f t="shared" ca="1" si="72"/>
        <v>8</v>
      </c>
      <c r="I800" s="26">
        <f t="shared" si="75"/>
        <v>120000</v>
      </c>
      <c r="J800" s="33">
        <f t="shared" si="73"/>
        <v>6.3444418465110646</v>
      </c>
      <c r="K800" s="14">
        <f t="shared" ca="1" si="76"/>
        <v>45555.81534889355</v>
      </c>
    </row>
    <row r="801" spans="6:11" x14ac:dyDescent="0.3">
      <c r="F801" s="13">
        <f t="shared" ca="1" si="74"/>
        <v>1</v>
      </c>
      <c r="G801" s="14">
        <f t="shared" ca="1" si="71"/>
        <v>50000</v>
      </c>
      <c r="H801" s="14">
        <f t="shared" ca="1" si="72"/>
        <v>11</v>
      </c>
      <c r="I801" s="26">
        <f t="shared" si="75"/>
        <v>120000</v>
      </c>
      <c r="J801" s="33">
        <f t="shared" si="73"/>
        <v>6.2520289311756123</v>
      </c>
      <c r="K801" s="14">
        <f t="shared" ca="1" si="76"/>
        <v>117398.55344121938</v>
      </c>
    </row>
    <row r="802" spans="6:11" x14ac:dyDescent="0.3">
      <c r="F802" s="13">
        <f t="shared" ca="1" si="74"/>
        <v>1</v>
      </c>
      <c r="G802" s="14">
        <f t="shared" ca="1" si="71"/>
        <v>50000</v>
      </c>
      <c r="H802" s="14">
        <f t="shared" ca="1" si="72"/>
        <v>11</v>
      </c>
      <c r="I802" s="26">
        <f t="shared" si="75"/>
        <v>120000</v>
      </c>
      <c r="J802" s="33">
        <f t="shared" si="73"/>
        <v>6.3594883978000896</v>
      </c>
      <c r="K802" s="14">
        <f t="shared" ca="1" si="76"/>
        <v>112025.58010999553</v>
      </c>
    </row>
    <row r="803" spans="6:11" x14ac:dyDescent="0.3">
      <c r="F803" s="13">
        <f t="shared" ca="1" si="74"/>
        <v>1</v>
      </c>
      <c r="G803" s="14">
        <f t="shared" ca="1" si="71"/>
        <v>50000</v>
      </c>
      <c r="H803" s="14">
        <f t="shared" ca="1" si="72"/>
        <v>11</v>
      </c>
      <c r="I803" s="26">
        <f t="shared" si="75"/>
        <v>120000</v>
      </c>
      <c r="J803" s="33">
        <f t="shared" si="73"/>
        <v>5.7592938369588236</v>
      </c>
      <c r="K803" s="14">
        <f t="shared" ca="1" si="76"/>
        <v>142035.30815205883</v>
      </c>
    </row>
    <row r="804" spans="6:11" x14ac:dyDescent="0.3">
      <c r="F804" s="13">
        <f t="shared" ca="1" si="74"/>
        <v>1</v>
      </c>
      <c r="G804" s="14">
        <f t="shared" ca="1" si="71"/>
        <v>50000</v>
      </c>
      <c r="H804" s="14">
        <f t="shared" ca="1" si="72"/>
        <v>11</v>
      </c>
      <c r="I804" s="26">
        <f t="shared" si="75"/>
        <v>120000</v>
      </c>
      <c r="J804" s="33">
        <f t="shared" si="73"/>
        <v>5.8286339660209681</v>
      </c>
      <c r="K804" s="14">
        <f t="shared" ca="1" si="76"/>
        <v>138568.3016989516</v>
      </c>
    </row>
    <row r="805" spans="6:11" x14ac:dyDescent="0.3">
      <c r="F805" s="13">
        <f t="shared" ca="1" si="74"/>
        <v>2</v>
      </c>
      <c r="G805" s="14">
        <f t="shared" ca="1" si="71"/>
        <v>75000</v>
      </c>
      <c r="H805" s="14">
        <f t="shared" ca="1" si="72"/>
        <v>10</v>
      </c>
      <c r="I805" s="26">
        <f t="shared" si="75"/>
        <v>120000</v>
      </c>
      <c r="J805" s="33">
        <f t="shared" si="73"/>
        <v>5.9940268256905345</v>
      </c>
      <c r="K805" s="14">
        <f t="shared" ca="1" si="76"/>
        <v>180447.98807320994</v>
      </c>
    </row>
    <row r="806" spans="6:11" x14ac:dyDescent="0.3">
      <c r="F806" s="13">
        <f t="shared" ca="1" si="74"/>
        <v>2</v>
      </c>
      <c r="G806" s="14">
        <f t="shared" ca="1" si="71"/>
        <v>75000</v>
      </c>
      <c r="H806" s="14">
        <f t="shared" ca="1" si="72"/>
        <v>10</v>
      </c>
      <c r="I806" s="26">
        <f t="shared" si="75"/>
        <v>120000</v>
      </c>
      <c r="J806" s="33">
        <f t="shared" si="73"/>
        <v>5.9286904072586317</v>
      </c>
      <c r="K806" s="14">
        <f t="shared" ca="1" si="76"/>
        <v>185348.21945560264</v>
      </c>
    </row>
    <row r="807" spans="6:11" x14ac:dyDescent="0.3">
      <c r="F807" s="13">
        <f t="shared" ca="1" si="74"/>
        <v>1</v>
      </c>
      <c r="G807" s="14">
        <f t="shared" ca="1" si="71"/>
        <v>50000</v>
      </c>
      <c r="H807" s="14">
        <f t="shared" ca="1" si="72"/>
        <v>11</v>
      </c>
      <c r="I807" s="26">
        <f t="shared" si="75"/>
        <v>120000</v>
      </c>
      <c r="J807" s="33">
        <f t="shared" si="73"/>
        <v>7.1850925769194269</v>
      </c>
      <c r="K807" s="14">
        <f t="shared" ca="1" si="76"/>
        <v>70745.37115402866</v>
      </c>
    </row>
    <row r="808" spans="6:11" x14ac:dyDescent="0.3">
      <c r="F808" s="13">
        <f t="shared" ca="1" si="74"/>
        <v>2</v>
      </c>
      <c r="G808" s="14">
        <f t="shared" ref="G808:G871" ca="1" si="77">VLOOKUP(F808,$B$5:$D$7,3,FALSE)</f>
        <v>75000</v>
      </c>
      <c r="H808" s="14">
        <f t="shared" ref="H808:H871" ca="1" si="78">VLOOKUP(F808,$B$12:$D$14,3,FALSE)</f>
        <v>10</v>
      </c>
      <c r="I808" s="26">
        <f t="shared" si="75"/>
        <v>120000</v>
      </c>
      <c r="J808" s="33">
        <f t="shared" si="73"/>
        <v>6.9722683095382738</v>
      </c>
      <c r="K808" s="14">
        <f t="shared" ca="1" si="76"/>
        <v>107079.87678462945</v>
      </c>
    </row>
    <row r="809" spans="6:11" x14ac:dyDescent="0.3">
      <c r="F809" s="13">
        <f t="shared" ca="1" si="74"/>
        <v>2</v>
      </c>
      <c r="G809" s="14">
        <f t="shared" ca="1" si="77"/>
        <v>75000</v>
      </c>
      <c r="H809" s="14">
        <f t="shared" ca="1" si="78"/>
        <v>10</v>
      </c>
      <c r="I809" s="26">
        <f t="shared" si="75"/>
        <v>120000</v>
      </c>
      <c r="J809" s="33">
        <f t="shared" ref="J809:J872" si="79">J709</f>
        <v>6.3204163358366898</v>
      </c>
      <c r="K809" s="14">
        <f t="shared" ca="1" si="76"/>
        <v>155968.77481224824</v>
      </c>
    </row>
    <row r="810" spans="6:11" x14ac:dyDescent="0.3">
      <c r="F810" s="13">
        <f t="shared" ca="1" si="74"/>
        <v>2</v>
      </c>
      <c r="G810" s="14">
        <f t="shared" ca="1" si="77"/>
        <v>75000</v>
      </c>
      <c r="H810" s="14">
        <f t="shared" ca="1" si="78"/>
        <v>10</v>
      </c>
      <c r="I810" s="26">
        <f t="shared" si="75"/>
        <v>120000</v>
      </c>
      <c r="J810" s="33">
        <f t="shared" si="79"/>
        <v>6.5087274004804376</v>
      </c>
      <c r="K810" s="14">
        <f t="shared" ca="1" si="76"/>
        <v>141845.44496396717</v>
      </c>
    </row>
    <row r="811" spans="6:11" x14ac:dyDescent="0.3">
      <c r="F811" s="13">
        <f t="shared" ca="1" si="74"/>
        <v>2</v>
      </c>
      <c r="G811" s="14">
        <f t="shared" ca="1" si="77"/>
        <v>75000</v>
      </c>
      <c r="H811" s="14">
        <f t="shared" ca="1" si="78"/>
        <v>10</v>
      </c>
      <c r="I811" s="26">
        <f t="shared" si="75"/>
        <v>120000</v>
      </c>
      <c r="J811" s="33">
        <f t="shared" si="79"/>
        <v>7.1329702641728829</v>
      </c>
      <c r="K811" s="14">
        <f t="shared" ca="1" si="76"/>
        <v>95027.230187033769</v>
      </c>
    </row>
    <row r="812" spans="6:11" x14ac:dyDescent="0.3">
      <c r="F812" s="13">
        <f t="shared" ca="1" si="74"/>
        <v>1</v>
      </c>
      <c r="G812" s="14">
        <f t="shared" ca="1" si="77"/>
        <v>50000</v>
      </c>
      <c r="H812" s="14">
        <f t="shared" ca="1" si="78"/>
        <v>11</v>
      </c>
      <c r="I812" s="26">
        <f t="shared" si="75"/>
        <v>120000</v>
      </c>
      <c r="J812" s="33">
        <f t="shared" si="79"/>
        <v>6.3309476321775655</v>
      </c>
      <c r="K812" s="14">
        <f t="shared" ca="1" si="76"/>
        <v>113452.61839112174</v>
      </c>
    </row>
    <row r="813" spans="6:11" x14ac:dyDescent="0.3">
      <c r="F813" s="13">
        <f t="shared" ca="1" si="74"/>
        <v>2</v>
      </c>
      <c r="G813" s="14">
        <f t="shared" ca="1" si="77"/>
        <v>75000</v>
      </c>
      <c r="H813" s="14">
        <f t="shared" ca="1" si="78"/>
        <v>10</v>
      </c>
      <c r="I813" s="26">
        <f t="shared" si="75"/>
        <v>120000</v>
      </c>
      <c r="J813" s="33">
        <f t="shared" si="79"/>
        <v>6.4076754315098174</v>
      </c>
      <c r="K813" s="14">
        <f t="shared" ca="1" si="76"/>
        <v>149424.3426367637</v>
      </c>
    </row>
    <row r="814" spans="6:11" x14ac:dyDescent="0.3">
      <c r="F814" s="13">
        <f t="shared" ca="1" si="74"/>
        <v>2</v>
      </c>
      <c r="G814" s="14">
        <f t="shared" ca="1" si="77"/>
        <v>75000</v>
      </c>
      <c r="H814" s="14">
        <f t="shared" ca="1" si="78"/>
        <v>10</v>
      </c>
      <c r="I814" s="26">
        <f t="shared" si="75"/>
        <v>120000</v>
      </c>
      <c r="J814" s="33">
        <f t="shared" si="79"/>
        <v>5.659196513025659</v>
      </c>
      <c r="K814" s="14">
        <f t="shared" ca="1" si="76"/>
        <v>205560.26152307558</v>
      </c>
    </row>
    <row r="815" spans="6:11" x14ac:dyDescent="0.3">
      <c r="F815" s="13">
        <f t="shared" ca="1" si="74"/>
        <v>2</v>
      </c>
      <c r="G815" s="14">
        <f t="shared" ca="1" si="77"/>
        <v>75000</v>
      </c>
      <c r="H815" s="14">
        <f t="shared" ca="1" si="78"/>
        <v>10</v>
      </c>
      <c r="I815" s="26">
        <f t="shared" si="75"/>
        <v>120000</v>
      </c>
      <c r="J815" s="33">
        <f t="shared" si="79"/>
        <v>6.4749975435459275</v>
      </c>
      <c r="K815" s="14">
        <f t="shared" ca="1" si="76"/>
        <v>144375.18423405546</v>
      </c>
    </row>
    <row r="816" spans="6:11" x14ac:dyDescent="0.3">
      <c r="F816" s="13">
        <f t="shared" ca="1" si="74"/>
        <v>3</v>
      </c>
      <c r="G816" s="14">
        <f t="shared" ca="1" si="77"/>
        <v>100000</v>
      </c>
      <c r="H816" s="14">
        <f t="shared" ca="1" si="78"/>
        <v>8</v>
      </c>
      <c r="I816" s="26">
        <f t="shared" si="75"/>
        <v>120000</v>
      </c>
      <c r="J816" s="33">
        <f t="shared" si="79"/>
        <v>5.6530845543720769</v>
      </c>
      <c r="K816" s="14">
        <f t="shared" ca="1" si="76"/>
        <v>114691.54456279232</v>
      </c>
    </row>
    <row r="817" spans="6:11" x14ac:dyDescent="0.3">
      <c r="F817" s="13">
        <f t="shared" ca="1" si="74"/>
        <v>1</v>
      </c>
      <c r="G817" s="14">
        <f t="shared" ca="1" si="77"/>
        <v>50000</v>
      </c>
      <c r="H817" s="14">
        <f t="shared" ca="1" si="78"/>
        <v>11</v>
      </c>
      <c r="I817" s="26">
        <f t="shared" si="75"/>
        <v>120000</v>
      </c>
      <c r="J817" s="33">
        <f t="shared" si="79"/>
        <v>6.3906692608975044</v>
      </c>
      <c r="K817" s="14">
        <f t="shared" ca="1" si="76"/>
        <v>110466.53695512479</v>
      </c>
    </row>
    <row r="818" spans="6:11" x14ac:dyDescent="0.3">
      <c r="F818" s="13">
        <f t="shared" ca="1" si="74"/>
        <v>3</v>
      </c>
      <c r="G818" s="14">
        <f t="shared" ca="1" si="77"/>
        <v>100000</v>
      </c>
      <c r="H818" s="14">
        <f t="shared" ca="1" si="78"/>
        <v>8</v>
      </c>
      <c r="I818" s="26">
        <f t="shared" si="75"/>
        <v>120000</v>
      </c>
      <c r="J818" s="33">
        <f t="shared" si="79"/>
        <v>7.0078637570005275</v>
      </c>
      <c r="K818" s="14">
        <f t="shared" ca="1" si="76"/>
        <v>-20786.375700052755</v>
      </c>
    </row>
    <row r="819" spans="6:11" x14ac:dyDescent="0.3">
      <c r="F819" s="13">
        <f t="shared" ca="1" si="74"/>
        <v>1</v>
      </c>
      <c r="G819" s="14">
        <f t="shared" ca="1" si="77"/>
        <v>50000</v>
      </c>
      <c r="H819" s="14">
        <f t="shared" ca="1" si="78"/>
        <v>11</v>
      </c>
      <c r="I819" s="26">
        <f t="shared" si="75"/>
        <v>120000</v>
      </c>
      <c r="J819" s="33">
        <f t="shared" si="79"/>
        <v>7.0997437072205685</v>
      </c>
      <c r="K819" s="14">
        <f t="shared" ca="1" si="76"/>
        <v>75012.814638971584</v>
      </c>
    </row>
    <row r="820" spans="6:11" x14ac:dyDescent="0.3">
      <c r="F820" s="13">
        <f t="shared" ca="1" si="74"/>
        <v>1</v>
      </c>
      <c r="G820" s="14">
        <f t="shared" ca="1" si="77"/>
        <v>50000</v>
      </c>
      <c r="H820" s="14">
        <f t="shared" ca="1" si="78"/>
        <v>11</v>
      </c>
      <c r="I820" s="26">
        <f t="shared" si="75"/>
        <v>120000</v>
      </c>
      <c r="J820" s="33">
        <f t="shared" si="79"/>
        <v>6.1610878351315508</v>
      </c>
      <c r="K820" s="14">
        <f t="shared" ca="1" si="76"/>
        <v>121945.60824342247</v>
      </c>
    </row>
    <row r="821" spans="6:11" x14ac:dyDescent="0.3">
      <c r="F821" s="13">
        <f t="shared" ca="1" si="74"/>
        <v>1</v>
      </c>
      <c r="G821" s="14">
        <f t="shared" ca="1" si="77"/>
        <v>50000</v>
      </c>
      <c r="H821" s="14">
        <f t="shared" ca="1" si="78"/>
        <v>11</v>
      </c>
      <c r="I821" s="26">
        <f t="shared" si="75"/>
        <v>120000</v>
      </c>
      <c r="J821" s="33">
        <f t="shared" si="79"/>
        <v>6.2601997676730043</v>
      </c>
      <c r="K821" s="14">
        <f t="shared" ca="1" si="76"/>
        <v>116990.01161634977</v>
      </c>
    </row>
    <row r="822" spans="6:11" x14ac:dyDescent="0.3">
      <c r="F822" s="13">
        <f t="shared" ca="1" si="74"/>
        <v>1</v>
      </c>
      <c r="G822" s="14">
        <f t="shared" ca="1" si="77"/>
        <v>50000</v>
      </c>
      <c r="H822" s="14">
        <f t="shared" ca="1" si="78"/>
        <v>11</v>
      </c>
      <c r="I822" s="26">
        <f t="shared" si="75"/>
        <v>120000</v>
      </c>
      <c r="J822" s="33">
        <f t="shared" si="79"/>
        <v>6.4670065960158318</v>
      </c>
      <c r="K822" s="14">
        <f t="shared" ca="1" si="76"/>
        <v>106649.6701992084</v>
      </c>
    </row>
    <row r="823" spans="6:11" x14ac:dyDescent="0.3">
      <c r="F823" s="13">
        <f t="shared" ca="1" si="74"/>
        <v>3</v>
      </c>
      <c r="G823" s="14">
        <f t="shared" ca="1" si="77"/>
        <v>100000</v>
      </c>
      <c r="H823" s="14">
        <f t="shared" ca="1" si="78"/>
        <v>8</v>
      </c>
      <c r="I823" s="26">
        <f t="shared" si="75"/>
        <v>120000</v>
      </c>
      <c r="J823" s="33">
        <f t="shared" si="79"/>
        <v>6.5053595959863664</v>
      </c>
      <c r="K823" s="14">
        <f t="shared" ca="1" si="76"/>
        <v>29464.040401363367</v>
      </c>
    </row>
    <row r="824" spans="6:11" x14ac:dyDescent="0.3">
      <c r="F824" s="13">
        <f t="shared" ca="1" si="74"/>
        <v>2</v>
      </c>
      <c r="G824" s="14">
        <f t="shared" ca="1" si="77"/>
        <v>75000</v>
      </c>
      <c r="H824" s="14">
        <f t="shared" ca="1" si="78"/>
        <v>10</v>
      </c>
      <c r="I824" s="26">
        <f t="shared" si="75"/>
        <v>120000</v>
      </c>
      <c r="J824" s="33">
        <f t="shared" si="79"/>
        <v>7.2369131541242488</v>
      </c>
      <c r="K824" s="14">
        <f t="shared" ca="1" si="76"/>
        <v>87231.51344068133</v>
      </c>
    </row>
    <row r="825" spans="6:11" x14ac:dyDescent="0.3">
      <c r="F825" s="13">
        <f t="shared" ca="1" si="74"/>
        <v>3</v>
      </c>
      <c r="G825" s="14">
        <f t="shared" ca="1" si="77"/>
        <v>100000</v>
      </c>
      <c r="H825" s="14">
        <f t="shared" ca="1" si="78"/>
        <v>8</v>
      </c>
      <c r="I825" s="26">
        <f t="shared" si="75"/>
        <v>120000</v>
      </c>
      <c r="J825" s="33">
        <f t="shared" si="79"/>
        <v>6.084781397095413</v>
      </c>
      <c r="K825" s="14">
        <f t="shared" ca="1" si="76"/>
        <v>71521.860290458688</v>
      </c>
    </row>
    <row r="826" spans="6:11" x14ac:dyDescent="0.3">
      <c r="F826" s="13">
        <f t="shared" ca="1" si="74"/>
        <v>1</v>
      </c>
      <c r="G826" s="14">
        <f t="shared" ca="1" si="77"/>
        <v>50000</v>
      </c>
      <c r="H826" s="14">
        <f t="shared" ca="1" si="78"/>
        <v>11</v>
      </c>
      <c r="I826" s="26">
        <f t="shared" si="75"/>
        <v>120000</v>
      </c>
      <c r="J826" s="33">
        <f t="shared" si="79"/>
        <v>6.4738340387416553</v>
      </c>
      <c r="K826" s="14">
        <f t="shared" ca="1" si="76"/>
        <v>106308.29806291722</v>
      </c>
    </row>
    <row r="827" spans="6:11" x14ac:dyDescent="0.3">
      <c r="F827" s="13">
        <f t="shared" ca="1" si="74"/>
        <v>3</v>
      </c>
      <c r="G827" s="14">
        <f t="shared" ca="1" si="77"/>
        <v>100000</v>
      </c>
      <c r="H827" s="14">
        <f t="shared" ca="1" si="78"/>
        <v>8</v>
      </c>
      <c r="I827" s="26">
        <f t="shared" si="75"/>
        <v>120000</v>
      </c>
      <c r="J827" s="33">
        <f t="shared" si="79"/>
        <v>6.263248954715591</v>
      </c>
      <c r="K827" s="14">
        <f t="shared" ca="1" si="76"/>
        <v>53675.10452844089</v>
      </c>
    </row>
    <row r="828" spans="6:11" x14ac:dyDescent="0.3">
      <c r="F828" s="13">
        <f t="shared" ca="1" si="74"/>
        <v>2</v>
      </c>
      <c r="G828" s="14">
        <f t="shared" ca="1" si="77"/>
        <v>75000</v>
      </c>
      <c r="H828" s="14">
        <f t="shared" ca="1" si="78"/>
        <v>10</v>
      </c>
      <c r="I828" s="26">
        <f t="shared" si="75"/>
        <v>120000</v>
      </c>
      <c r="J828" s="33">
        <f t="shared" si="79"/>
        <v>6.7745440466782387</v>
      </c>
      <c r="K828" s="14">
        <f t="shared" ca="1" si="76"/>
        <v>121909.19649913209</v>
      </c>
    </row>
    <row r="829" spans="6:11" x14ac:dyDescent="0.3">
      <c r="F829" s="13">
        <f t="shared" ca="1" si="74"/>
        <v>1</v>
      </c>
      <c r="G829" s="14">
        <f t="shared" ca="1" si="77"/>
        <v>50000</v>
      </c>
      <c r="H829" s="14">
        <f t="shared" ca="1" si="78"/>
        <v>11</v>
      </c>
      <c r="I829" s="26">
        <f t="shared" si="75"/>
        <v>120000</v>
      </c>
      <c r="J829" s="33">
        <f t="shared" si="79"/>
        <v>6.3630103548914407</v>
      </c>
      <c r="K829" s="14">
        <f t="shared" ca="1" si="76"/>
        <v>111849.48225542795</v>
      </c>
    </row>
    <row r="830" spans="6:11" x14ac:dyDescent="0.3">
      <c r="F830" s="13">
        <f t="shared" ca="1" si="74"/>
        <v>3</v>
      </c>
      <c r="G830" s="14">
        <f t="shared" ca="1" si="77"/>
        <v>100000</v>
      </c>
      <c r="H830" s="14">
        <f t="shared" ca="1" si="78"/>
        <v>8</v>
      </c>
      <c r="I830" s="26">
        <f t="shared" si="75"/>
        <v>120000</v>
      </c>
      <c r="J830" s="33">
        <f t="shared" si="79"/>
        <v>6.3911070847870697</v>
      </c>
      <c r="K830" s="14">
        <f t="shared" ca="1" si="76"/>
        <v>40889.291521293024</v>
      </c>
    </row>
    <row r="831" spans="6:11" x14ac:dyDescent="0.3">
      <c r="F831" s="13">
        <f t="shared" ca="1" si="74"/>
        <v>2</v>
      </c>
      <c r="G831" s="14">
        <f t="shared" ca="1" si="77"/>
        <v>75000</v>
      </c>
      <c r="H831" s="14">
        <f t="shared" ca="1" si="78"/>
        <v>10</v>
      </c>
      <c r="I831" s="26">
        <f t="shared" si="75"/>
        <v>120000</v>
      </c>
      <c r="J831" s="33">
        <f t="shared" si="79"/>
        <v>7.0585124139454587</v>
      </c>
      <c r="K831" s="14">
        <f t="shared" ca="1" si="76"/>
        <v>100611.56895409059</v>
      </c>
    </row>
    <row r="832" spans="6:11" x14ac:dyDescent="0.3">
      <c r="F832" s="13">
        <f t="shared" ca="1" si="74"/>
        <v>1</v>
      </c>
      <c r="G832" s="14">
        <f t="shared" ca="1" si="77"/>
        <v>50000</v>
      </c>
      <c r="H832" s="14">
        <f t="shared" ca="1" si="78"/>
        <v>11</v>
      </c>
      <c r="I832" s="26">
        <f t="shared" si="75"/>
        <v>120000</v>
      </c>
      <c r="J832" s="33">
        <f t="shared" si="79"/>
        <v>6.6381699752223202</v>
      </c>
      <c r="K832" s="14">
        <f t="shared" ca="1" si="76"/>
        <v>98091.501238883997</v>
      </c>
    </row>
    <row r="833" spans="6:11" x14ac:dyDescent="0.3">
      <c r="F833" s="13">
        <f t="shared" ca="1" si="74"/>
        <v>3</v>
      </c>
      <c r="G833" s="14">
        <f t="shared" ca="1" si="77"/>
        <v>100000</v>
      </c>
      <c r="H833" s="14">
        <f t="shared" ca="1" si="78"/>
        <v>8</v>
      </c>
      <c r="I833" s="26">
        <f t="shared" si="75"/>
        <v>120000</v>
      </c>
      <c r="J833" s="33">
        <f t="shared" si="79"/>
        <v>7.2459245277543296</v>
      </c>
      <c r="K833" s="14">
        <f t="shared" ca="1" si="76"/>
        <v>-44592.452775432961</v>
      </c>
    </row>
    <row r="834" spans="6:11" x14ac:dyDescent="0.3">
      <c r="F834" s="13">
        <f t="shared" ca="1" si="74"/>
        <v>2</v>
      </c>
      <c r="G834" s="14">
        <f t="shared" ca="1" si="77"/>
        <v>75000</v>
      </c>
      <c r="H834" s="14">
        <f t="shared" ca="1" si="78"/>
        <v>10</v>
      </c>
      <c r="I834" s="26">
        <f t="shared" si="75"/>
        <v>120000</v>
      </c>
      <c r="J834" s="33">
        <f t="shared" si="79"/>
        <v>6.8595468427689017</v>
      </c>
      <c r="K834" s="14">
        <f t="shared" ca="1" si="76"/>
        <v>115533.98679233238</v>
      </c>
    </row>
    <row r="835" spans="6:11" x14ac:dyDescent="0.3">
      <c r="F835" s="13">
        <f t="shared" ca="1" si="74"/>
        <v>3</v>
      </c>
      <c r="G835" s="14">
        <f t="shared" ca="1" si="77"/>
        <v>100000</v>
      </c>
      <c r="H835" s="14">
        <f t="shared" ca="1" si="78"/>
        <v>8</v>
      </c>
      <c r="I835" s="26">
        <f t="shared" si="75"/>
        <v>120000</v>
      </c>
      <c r="J835" s="33">
        <f t="shared" si="79"/>
        <v>6.3186834325391867</v>
      </c>
      <c r="K835" s="14">
        <f t="shared" ca="1" si="76"/>
        <v>48131.656746081338</v>
      </c>
    </row>
    <row r="836" spans="6:11" x14ac:dyDescent="0.3">
      <c r="F836" s="13">
        <f t="shared" ca="1" si="74"/>
        <v>1</v>
      </c>
      <c r="G836" s="14">
        <f t="shared" ca="1" si="77"/>
        <v>50000</v>
      </c>
      <c r="H836" s="14">
        <f t="shared" ca="1" si="78"/>
        <v>11</v>
      </c>
      <c r="I836" s="26">
        <f t="shared" si="75"/>
        <v>120000</v>
      </c>
      <c r="J836" s="33">
        <f t="shared" si="79"/>
        <v>7.0197309815491593</v>
      </c>
      <c r="K836" s="14">
        <f t="shared" ca="1" si="76"/>
        <v>79013.450922542048</v>
      </c>
    </row>
    <row r="837" spans="6:11" x14ac:dyDescent="0.3">
      <c r="F837" s="13">
        <f t="shared" ref="F837:F900" ca="1" si="80">RANDBETWEEN(1,3)</f>
        <v>2</v>
      </c>
      <c r="G837" s="14">
        <f t="shared" ca="1" si="77"/>
        <v>75000</v>
      </c>
      <c r="H837" s="14">
        <f t="shared" ca="1" si="78"/>
        <v>10</v>
      </c>
      <c r="I837" s="26">
        <f t="shared" ref="I837:I900" si="81">$D$19</f>
        <v>120000</v>
      </c>
      <c r="J837" s="33">
        <f t="shared" si="79"/>
        <v>6.8889749969894467</v>
      </c>
      <c r="K837" s="14">
        <f t="shared" ref="K837:K900" ca="1" si="82">G837*(H837-J837)-I837</f>
        <v>113326.8752257915</v>
      </c>
    </row>
    <row r="838" spans="6:11" x14ac:dyDescent="0.3">
      <c r="F838" s="13">
        <f t="shared" ca="1" si="80"/>
        <v>2</v>
      </c>
      <c r="G838" s="14">
        <f t="shared" ca="1" si="77"/>
        <v>75000</v>
      </c>
      <c r="H838" s="14">
        <f t="shared" ca="1" si="78"/>
        <v>10</v>
      </c>
      <c r="I838" s="26">
        <f t="shared" si="81"/>
        <v>120000</v>
      </c>
      <c r="J838" s="33">
        <f t="shared" si="79"/>
        <v>6.5572349896896558</v>
      </c>
      <c r="K838" s="14">
        <f t="shared" ca="1" si="82"/>
        <v>138207.37577327582</v>
      </c>
    </row>
    <row r="839" spans="6:11" x14ac:dyDescent="0.3">
      <c r="F839" s="13">
        <f t="shared" ca="1" si="80"/>
        <v>2</v>
      </c>
      <c r="G839" s="14">
        <f t="shared" ca="1" si="77"/>
        <v>75000</v>
      </c>
      <c r="H839" s="14">
        <f t="shared" ca="1" si="78"/>
        <v>10</v>
      </c>
      <c r="I839" s="26">
        <f t="shared" si="81"/>
        <v>120000</v>
      </c>
      <c r="J839" s="33">
        <f t="shared" si="79"/>
        <v>6.8966568778075077</v>
      </c>
      <c r="K839" s="14">
        <f t="shared" ca="1" si="82"/>
        <v>112750.73416443693</v>
      </c>
    </row>
    <row r="840" spans="6:11" x14ac:dyDescent="0.3">
      <c r="F840" s="13">
        <f t="shared" ca="1" si="80"/>
        <v>2</v>
      </c>
      <c r="G840" s="14">
        <f t="shared" ca="1" si="77"/>
        <v>75000</v>
      </c>
      <c r="H840" s="14">
        <f t="shared" ca="1" si="78"/>
        <v>10</v>
      </c>
      <c r="I840" s="26">
        <f t="shared" si="81"/>
        <v>120000</v>
      </c>
      <c r="J840" s="33">
        <f t="shared" si="79"/>
        <v>6.5919875085707869</v>
      </c>
      <c r="K840" s="14">
        <f t="shared" ca="1" si="82"/>
        <v>135600.93685719097</v>
      </c>
    </row>
    <row r="841" spans="6:11" x14ac:dyDescent="0.3">
      <c r="F841" s="13">
        <f t="shared" ca="1" si="80"/>
        <v>1</v>
      </c>
      <c r="G841" s="14">
        <f t="shared" ca="1" si="77"/>
        <v>50000</v>
      </c>
      <c r="H841" s="14">
        <f t="shared" ca="1" si="78"/>
        <v>11</v>
      </c>
      <c r="I841" s="26">
        <f t="shared" si="81"/>
        <v>120000</v>
      </c>
      <c r="J841" s="33">
        <f t="shared" si="79"/>
        <v>6.4952507372861286</v>
      </c>
      <c r="K841" s="14">
        <f t="shared" ca="1" si="82"/>
        <v>105237.46313569357</v>
      </c>
    </row>
    <row r="842" spans="6:11" x14ac:dyDescent="0.3">
      <c r="F842" s="13">
        <f t="shared" ca="1" si="80"/>
        <v>1</v>
      </c>
      <c r="G842" s="14">
        <f t="shared" ca="1" si="77"/>
        <v>50000</v>
      </c>
      <c r="H842" s="14">
        <f t="shared" ca="1" si="78"/>
        <v>11</v>
      </c>
      <c r="I842" s="26">
        <f t="shared" si="81"/>
        <v>120000</v>
      </c>
      <c r="J842" s="33">
        <f t="shared" si="79"/>
        <v>6.4343082735010526</v>
      </c>
      <c r="K842" s="14">
        <f t="shared" ca="1" si="82"/>
        <v>108284.58632494736</v>
      </c>
    </row>
    <row r="843" spans="6:11" x14ac:dyDescent="0.3">
      <c r="F843" s="13">
        <f t="shared" ca="1" si="80"/>
        <v>3</v>
      </c>
      <c r="G843" s="14">
        <f t="shared" ca="1" si="77"/>
        <v>100000</v>
      </c>
      <c r="H843" s="14">
        <f t="shared" ca="1" si="78"/>
        <v>8</v>
      </c>
      <c r="I843" s="26">
        <f t="shared" si="81"/>
        <v>120000</v>
      </c>
      <c r="J843" s="33">
        <f t="shared" si="79"/>
        <v>6.634503972603035</v>
      </c>
      <c r="K843" s="14">
        <f t="shared" ca="1" si="82"/>
        <v>16549.602739696507</v>
      </c>
    </row>
    <row r="844" spans="6:11" x14ac:dyDescent="0.3">
      <c r="F844" s="13">
        <f t="shared" ca="1" si="80"/>
        <v>1</v>
      </c>
      <c r="G844" s="14">
        <f t="shared" ca="1" si="77"/>
        <v>50000</v>
      </c>
      <c r="H844" s="14">
        <f t="shared" ca="1" si="78"/>
        <v>11</v>
      </c>
      <c r="I844" s="26">
        <f t="shared" si="81"/>
        <v>120000</v>
      </c>
      <c r="J844" s="33">
        <f t="shared" si="79"/>
        <v>5.9390398349690816</v>
      </c>
      <c r="K844" s="14">
        <f t="shared" ca="1" si="82"/>
        <v>133048.00825154592</v>
      </c>
    </row>
    <row r="845" spans="6:11" x14ac:dyDescent="0.3">
      <c r="F845" s="13">
        <f t="shared" ca="1" si="80"/>
        <v>1</v>
      </c>
      <c r="G845" s="14">
        <f t="shared" ca="1" si="77"/>
        <v>50000</v>
      </c>
      <c r="H845" s="14">
        <f t="shared" ca="1" si="78"/>
        <v>11</v>
      </c>
      <c r="I845" s="26">
        <f t="shared" si="81"/>
        <v>120000</v>
      </c>
      <c r="J845" s="33">
        <f t="shared" si="79"/>
        <v>6.7053433632958459</v>
      </c>
      <c r="K845" s="14">
        <f t="shared" ca="1" si="82"/>
        <v>94732.831835207704</v>
      </c>
    </row>
    <row r="846" spans="6:11" x14ac:dyDescent="0.3">
      <c r="F846" s="13">
        <f t="shared" ca="1" si="80"/>
        <v>3</v>
      </c>
      <c r="G846" s="14">
        <f t="shared" ca="1" si="77"/>
        <v>100000</v>
      </c>
      <c r="H846" s="14">
        <f t="shared" ca="1" si="78"/>
        <v>8</v>
      </c>
      <c r="I846" s="26">
        <f t="shared" si="81"/>
        <v>120000</v>
      </c>
      <c r="J846" s="33">
        <f t="shared" si="79"/>
        <v>6.3768607693234065</v>
      </c>
      <c r="K846" s="14">
        <f t="shared" ca="1" si="82"/>
        <v>42313.923067659343</v>
      </c>
    </row>
    <row r="847" spans="6:11" x14ac:dyDescent="0.3">
      <c r="F847" s="13">
        <f t="shared" ca="1" si="80"/>
        <v>2</v>
      </c>
      <c r="G847" s="14">
        <f t="shared" ca="1" si="77"/>
        <v>75000</v>
      </c>
      <c r="H847" s="14">
        <f t="shared" ca="1" si="78"/>
        <v>10</v>
      </c>
      <c r="I847" s="26">
        <f t="shared" si="81"/>
        <v>120000</v>
      </c>
      <c r="J847" s="33">
        <f t="shared" si="79"/>
        <v>6.0490356253236239</v>
      </c>
      <c r="K847" s="14">
        <f t="shared" ca="1" si="82"/>
        <v>176322.32810072822</v>
      </c>
    </row>
    <row r="848" spans="6:11" x14ac:dyDescent="0.3">
      <c r="F848" s="13">
        <f t="shared" ca="1" si="80"/>
        <v>2</v>
      </c>
      <c r="G848" s="14">
        <f t="shared" ca="1" si="77"/>
        <v>75000</v>
      </c>
      <c r="H848" s="14">
        <f t="shared" ca="1" si="78"/>
        <v>10</v>
      </c>
      <c r="I848" s="26">
        <f t="shared" si="81"/>
        <v>120000</v>
      </c>
      <c r="J848" s="33">
        <f t="shared" si="79"/>
        <v>6.119609809073502</v>
      </c>
      <c r="K848" s="14">
        <f t="shared" ca="1" si="82"/>
        <v>171029.26431948732</v>
      </c>
    </row>
    <row r="849" spans="6:11" x14ac:dyDescent="0.3">
      <c r="F849" s="13">
        <f t="shared" ca="1" si="80"/>
        <v>2</v>
      </c>
      <c r="G849" s="14">
        <f t="shared" ca="1" si="77"/>
        <v>75000</v>
      </c>
      <c r="H849" s="14">
        <f t="shared" ca="1" si="78"/>
        <v>10</v>
      </c>
      <c r="I849" s="26">
        <f t="shared" si="81"/>
        <v>120000</v>
      </c>
      <c r="J849" s="33">
        <f t="shared" si="79"/>
        <v>6.7135507798248559</v>
      </c>
      <c r="K849" s="14">
        <f t="shared" ca="1" si="82"/>
        <v>126483.6915131358</v>
      </c>
    </row>
    <row r="850" spans="6:11" x14ac:dyDescent="0.3">
      <c r="F850" s="13">
        <f t="shared" ca="1" si="80"/>
        <v>1</v>
      </c>
      <c r="G850" s="14">
        <f t="shared" ca="1" si="77"/>
        <v>50000</v>
      </c>
      <c r="H850" s="14">
        <f t="shared" ca="1" si="78"/>
        <v>11</v>
      </c>
      <c r="I850" s="26">
        <f t="shared" si="81"/>
        <v>120000</v>
      </c>
      <c r="J850" s="33">
        <f t="shared" si="79"/>
        <v>6.3645968983822634</v>
      </c>
      <c r="K850" s="14">
        <f t="shared" ca="1" si="82"/>
        <v>111770.15508088682</v>
      </c>
    </row>
    <row r="851" spans="6:11" x14ac:dyDescent="0.3">
      <c r="F851" s="13">
        <f t="shared" ca="1" si="80"/>
        <v>1</v>
      </c>
      <c r="G851" s="14">
        <f t="shared" ca="1" si="77"/>
        <v>50000</v>
      </c>
      <c r="H851" s="14">
        <f t="shared" ca="1" si="78"/>
        <v>11</v>
      </c>
      <c r="I851" s="26">
        <f t="shared" si="81"/>
        <v>120000</v>
      </c>
      <c r="J851" s="33">
        <f t="shared" si="79"/>
        <v>6.2182571190646332</v>
      </c>
      <c r="K851" s="14">
        <f t="shared" ca="1" si="82"/>
        <v>119087.14404676834</v>
      </c>
    </row>
    <row r="852" spans="6:11" x14ac:dyDescent="0.3">
      <c r="F852" s="13">
        <f t="shared" ca="1" si="80"/>
        <v>3</v>
      </c>
      <c r="G852" s="14">
        <f t="shared" ca="1" si="77"/>
        <v>100000</v>
      </c>
      <c r="H852" s="14">
        <f t="shared" ca="1" si="78"/>
        <v>8</v>
      </c>
      <c r="I852" s="26">
        <f t="shared" si="81"/>
        <v>120000</v>
      </c>
      <c r="J852" s="33">
        <f t="shared" si="79"/>
        <v>6.6092471094814957</v>
      </c>
      <c r="K852" s="14">
        <f t="shared" ca="1" si="82"/>
        <v>19075.289051850414</v>
      </c>
    </row>
    <row r="853" spans="6:11" x14ac:dyDescent="0.3">
      <c r="F853" s="13">
        <f t="shared" ca="1" si="80"/>
        <v>2</v>
      </c>
      <c r="G853" s="14">
        <f t="shared" ca="1" si="77"/>
        <v>75000</v>
      </c>
      <c r="H853" s="14">
        <f t="shared" ca="1" si="78"/>
        <v>10</v>
      </c>
      <c r="I853" s="26">
        <f t="shared" si="81"/>
        <v>120000</v>
      </c>
      <c r="J853" s="33">
        <f t="shared" si="79"/>
        <v>6.7581844178445394</v>
      </c>
      <c r="K853" s="14">
        <f t="shared" ca="1" si="82"/>
        <v>123136.16866165955</v>
      </c>
    </row>
    <row r="854" spans="6:11" x14ac:dyDescent="0.3">
      <c r="F854" s="13">
        <f t="shared" ca="1" si="80"/>
        <v>1</v>
      </c>
      <c r="G854" s="14">
        <f t="shared" ca="1" si="77"/>
        <v>50000</v>
      </c>
      <c r="H854" s="14">
        <f t="shared" ca="1" si="78"/>
        <v>11</v>
      </c>
      <c r="I854" s="26">
        <f t="shared" si="81"/>
        <v>120000</v>
      </c>
      <c r="J854" s="33">
        <f t="shared" si="79"/>
        <v>6.2354473551214609</v>
      </c>
      <c r="K854" s="14">
        <f t="shared" ca="1" si="82"/>
        <v>118227.63224392696</v>
      </c>
    </row>
    <row r="855" spans="6:11" x14ac:dyDescent="0.3">
      <c r="F855" s="13">
        <f t="shared" ca="1" si="80"/>
        <v>2</v>
      </c>
      <c r="G855" s="14">
        <f t="shared" ca="1" si="77"/>
        <v>75000</v>
      </c>
      <c r="H855" s="14">
        <f t="shared" ca="1" si="78"/>
        <v>10</v>
      </c>
      <c r="I855" s="26">
        <f t="shared" si="81"/>
        <v>120000</v>
      </c>
      <c r="J855" s="33">
        <f t="shared" si="79"/>
        <v>6.5449696864703544</v>
      </c>
      <c r="K855" s="14">
        <f t="shared" ca="1" si="82"/>
        <v>139127.27351472343</v>
      </c>
    </row>
    <row r="856" spans="6:11" x14ac:dyDescent="0.3">
      <c r="F856" s="13">
        <f t="shared" ca="1" si="80"/>
        <v>1</v>
      </c>
      <c r="G856" s="14">
        <f t="shared" ca="1" si="77"/>
        <v>50000</v>
      </c>
      <c r="H856" s="14">
        <f t="shared" ca="1" si="78"/>
        <v>11</v>
      </c>
      <c r="I856" s="26">
        <f t="shared" si="81"/>
        <v>120000</v>
      </c>
      <c r="J856" s="33">
        <f t="shared" si="79"/>
        <v>5.8698286054632725</v>
      </c>
      <c r="K856" s="14">
        <f t="shared" ca="1" si="82"/>
        <v>136508.56972683637</v>
      </c>
    </row>
    <row r="857" spans="6:11" x14ac:dyDescent="0.3">
      <c r="F857" s="13">
        <f t="shared" ca="1" si="80"/>
        <v>1</v>
      </c>
      <c r="G857" s="14">
        <f t="shared" ca="1" si="77"/>
        <v>50000</v>
      </c>
      <c r="H857" s="14">
        <f t="shared" ca="1" si="78"/>
        <v>11</v>
      </c>
      <c r="I857" s="26">
        <f t="shared" si="81"/>
        <v>120000</v>
      </c>
      <c r="J857" s="33">
        <f t="shared" si="79"/>
        <v>6.5334670425572634</v>
      </c>
      <c r="K857" s="14">
        <f t="shared" ca="1" si="82"/>
        <v>103326.64787213682</v>
      </c>
    </row>
    <row r="858" spans="6:11" x14ac:dyDescent="0.3">
      <c r="F858" s="13">
        <f t="shared" ca="1" si="80"/>
        <v>3</v>
      </c>
      <c r="G858" s="14">
        <f t="shared" ca="1" si="77"/>
        <v>100000</v>
      </c>
      <c r="H858" s="14">
        <f t="shared" ca="1" si="78"/>
        <v>8</v>
      </c>
      <c r="I858" s="26">
        <f t="shared" si="81"/>
        <v>120000</v>
      </c>
      <c r="J858" s="33">
        <f t="shared" si="79"/>
        <v>5.9926650668104893</v>
      </c>
      <c r="K858" s="14">
        <f t="shared" ca="1" si="82"/>
        <v>80733.493318951078</v>
      </c>
    </row>
    <row r="859" spans="6:11" x14ac:dyDescent="0.3">
      <c r="F859" s="13">
        <f t="shared" ca="1" si="80"/>
        <v>2</v>
      </c>
      <c r="G859" s="14">
        <f t="shared" ca="1" si="77"/>
        <v>75000</v>
      </c>
      <c r="H859" s="14">
        <f t="shared" ca="1" si="78"/>
        <v>10</v>
      </c>
      <c r="I859" s="26">
        <f t="shared" si="81"/>
        <v>120000</v>
      </c>
      <c r="J859" s="33">
        <f t="shared" si="79"/>
        <v>6.7343276008449244</v>
      </c>
      <c r="K859" s="14">
        <f t="shared" ca="1" si="82"/>
        <v>124925.42993663068</v>
      </c>
    </row>
    <row r="860" spans="6:11" x14ac:dyDescent="0.3">
      <c r="F860" s="13">
        <f t="shared" ca="1" si="80"/>
        <v>3</v>
      </c>
      <c r="G860" s="14">
        <f t="shared" ca="1" si="77"/>
        <v>100000</v>
      </c>
      <c r="H860" s="14">
        <f t="shared" ca="1" si="78"/>
        <v>8</v>
      </c>
      <c r="I860" s="26">
        <f t="shared" si="81"/>
        <v>120000</v>
      </c>
      <c r="J860" s="33">
        <f t="shared" si="79"/>
        <v>6.9885494861671091</v>
      </c>
      <c r="K860" s="14">
        <f t="shared" ca="1" si="82"/>
        <v>-18854.948616710913</v>
      </c>
    </row>
    <row r="861" spans="6:11" x14ac:dyDescent="0.3">
      <c r="F861" s="13">
        <f t="shared" ca="1" si="80"/>
        <v>2</v>
      </c>
      <c r="G861" s="14">
        <f t="shared" ca="1" si="77"/>
        <v>75000</v>
      </c>
      <c r="H861" s="14">
        <f t="shared" ca="1" si="78"/>
        <v>10</v>
      </c>
      <c r="I861" s="26">
        <f t="shared" si="81"/>
        <v>120000</v>
      </c>
      <c r="J861" s="33">
        <f t="shared" si="79"/>
        <v>6.5049558754173393</v>
      </c>
      <c r="K861" s="14">
        <f t="shared" ca="1" si="82"/>
        <v>142128.30934369954</v>
      </c>
    </row>
    <row r="862" spans="6:11" x14ac:dyDescent="0.3">
      <c r="F862" s="13">
        <f t="shared" ca="1" si="80"/>
        <v>3</v>
      </c>
      <c r="G862" s="14">
        <f t="shared" ca="1" si="77"/>
        <v>100000</v>
      </c>
      <c r="H862" s="14">
        <f t="shared" ca="1" si="78"/>
        <v>8</v>
      </c>
      <c r="I862" s="26">
        <f t="shared" si="81"/>
        <v>120000</v>
      </c>
      <c r="J862" s="33">
        <f t="shared" si="79"/>
        <v>5.8013588665038833</v>
      </c>
      <c r="K862" s="14">
        <f t="shared" ca="1" si="82"/>
        <v>99864.113349611667</v>
      </c>
    </row>
    <row r="863" spans="6:11" x14ac:dyDescent="0.3">
      <c r="F863" s="13">
        <f t="shared" ca="1" si="80"/>
        <v>2</v>
      </c>
      <c r="G863" s="14">
        <f t="shared" ca="1" si="77"/>
        <v>75000</v>
      </c>
      <c r="H863" s="14">
        <f t="shared" ca="1" si="78"/>
        <v>10</v>
      </c>
      <c r="I863" s="26">
        <f t="shared" si="81"/>
        <v>120000</v>
      </c>
      <c r="J863" s="33">
        <f t="shared" si="79"/>
        <v>6.0304087199462515</v>
      </c>
      <c r="K863" s="14">
        <f t="shared" ca="1" si="82"/>
        <v>177719.34600403113</v>
      </c>
    </row>
    <row r="864" spans="6:11" x14ac:dyDescent="0.3">
      <c r="F864" s="13">
        <f t="shared" ca="1" si="80"/>
        <v>2</v>
      </c>
      <c r="G864" s="14">
        <f t="shared" ca="1" si="77"/>
        <v>75000</v>
      </c>
      <c r="H864" s="14">
        <f t="shared" ca="1" si="78"/>
        <v>10</v>
      </c>
      <c r="I864" s="26">
        <f t="shared" si="81"/>
        <v>120000</v>
      </c>
      <c r="J864" s="33">
        <f t="shared" si="79"/>
        <v>6.8806336964494275</v>
      </c>
      <c r="K864" s="14">
        <f t="shared" ca="1" si="82"/>
        <v>113952.47276629295</v>
      </c>
    </row>
    <row r="865" spans="6:11" x14ac:dyDescent="0.3">
      <c r="F865" s="13">
        <f t="shared" ca="1" si="80"/>
        <v>3</v>
      </c>
      <c r="G865" s="14">
        <f t="shared" ca="1" si="77"/>
        <v>100000</v>
      </c>
      <c r="H865" s="14">
        <f t="shared" ca="1" si="78"/>
        <v>8</v>
      </c>
      <c r="I865" s="26">
        <f t="shared" si="81"/>
        <v>120000</v>
      </c>
      <c r="J865" s="33">
        <f t="shared" si="79"/>
        <v>6.4737193593354254</v>
      </c>
      <c r="K865" s="14">
        <f t="shared" ca="1" si="82"/>
        <v>32628.064066457446</v>
      </c>
    </row>
    <row r="866" spans="6:11" x14ac:dyDescent="0.3">
      <c r="F866" s="13">
        <f t="shared" ca="1" si="80"/>
        <v>1</v>
      </c>
      <c r="G866" s="14">
        <f t="shared" ca="1" si="77"/>
        <v>50000</v>
      </c>
      <c r="H866" s="14">
        <f t="shared" ca="1" si="78"/>
        <v>11</v>
      </c>
      <c r="I866" s="26">
        <f t="shared" si="81"/>
        <v>120000</v>
      </c>
      <c r="J866" s="33">
        <f t="shared" si="79"/>
        <v>6.2515606623614133</v>
      </c>
      <c r="K866" s="14">
        <f t="shared" ca="1" si="82"/>
        <v>117421.96688192934</v>
      </c>
    </row>
    <row r="867" spans="6:11" x14ac:dyDescent="0.3">
      <c r="F867" s="13">
        <f t="shared" ca="1" si="80"/>
        <v>3</v>
      </c>
      <c r="G867" s="14">
        <f t="shared" ca="1" si="77"/>
        <v>100000</v>
      </c>
      <c r="H867" s="14">
        <f t="shared" ca="1" si="78"/>
        <v>8</v>
      </c>
      <c r="I867" s="26">
        <f t="shared" si="81"/>
        <v>120000</v>
      </c>
      <c r="J867" s="33">
        <f t="shared" si="79"/>
        <v>6.7909020968039666</v>
      </c>
      <c r="K867" s="14">
        <f t="shared" ca="1" si="82"/>
        <v>909.79031960334396</v>
      </c>
    </row>
    <row r="868" spans="6:11" x14ac:dyDescent="0.3">
      <c r="F868" s="13">
        <f t="shared" ca="1" si="80"/>
        <v>2</v>
      </c>
      <c r="G868" s="14">
        <f t="shared" ca="1" si="77"/>
        <v>75000</v>
      </c>
      <c r="H868" s="14">
        <f t="shared" ca="1" si="78"/>
        <v>10</v>
      </c>
      <c r="I868" s="26">
        <f t="shared" si="81"/>
        <v>120000</v>
      </c>
      <c r="J868" s="33">
        <f t="shared" si="79"/>
        <v>7.048484129016388</v>
      </c>
      <c r="K868" s="14">
        <f t="shared" ca="1" si="82"/>
        <v>101363.69032377089</v>
      </c>
    </row>
    <row r="869" spans="6:11" x14ac:dyDescent="0.3">
      <c r="F869" s="13">
        <f t="shared" ca="1" si="80"/>
        <v>3</v>
      </c>
      <c r="G869" s="14">
        <f t="shared" ca="1" si="77"/>
        <v>100000</v>
      </c>
      <c r="H869" s="14">
        <f t="shared" ca="1" si="78"/>
        <v>8</v>
      </c>
      <c r="I869" s="26">
        <f t="shared" si="81"/>
        <v>120000</v>
      </c>
      <c r="J869" s="33">
        <f t="shared" si="79"/>
        <v>6.5193906425166066</v>
      </c>
      <c r="K869" s="14">
        <f t="shared" ca="1" si="82"/>
        <v>28060.93574833934</v>
      </c>
    </row>
    <row r="870" spans="6:11" x14ac:dyDescent="0.3">
      <c r="F870" s="13">
        <f t="shared" ca="1" si="80"/>
        <v>3</v>
      </c>
      <c r="G870" s="14">
        <f t="shared" ca="1" si="77"/>
        <v>100000</v>
      </c>
      <c r="H870" s="14">
        <f t="shared" ca="1" si="78"/>
        <v>8</v>
      </c>
      <c r="I870" s="26">
        <f t="shared" si="81"/>
        <v>120000</v>
      </c>
      <c r="J870" s="33">
        <f t="shared" si="79"/>
        <v>6.4548040316300463</v>
      </c>
      <c r="K870" s="14">
        <f t="shared" ca="1" si="82"/>
        <v>34519.596836995363</v>
      </c>
    </row>
    <row r="871" spans="6:11" x14ac:dyDescent="0.3">
      <c r="F871" s="13">
        <f t="shared" ca="1" si="80"/>
        <v>2</v>
      </c>
      <c r="G871" s="14">
        <f t="shared" ca="1" si="77"/>
        <v>75000</v>
      </c>
      <c r="H871" s="14">
        <f t="shared" ca="1" si="78"/>
        <v>10</v>
      </c>
      <c r="I871" s="26">
        <f t="shared" si="81"/>
        <v>120000</v>
      </c>
      <c r="J871" s="33">
        <f t="shared" si="79"/>
        <v>6.8933367921704018</v>
      </c>
      <c r="K871" s="14">
        <f t="shared" ca="1" si="82"/>
        <v>112999.74058721986</v>
      </c>
    </row>
    <row r="872" spans="6:11" x14ac:dyDescent="0.3">
      <c r="F872" s="13">
        <f t="shared" ca="1" si="80"/>
        <v>3</v>
      </c>
      <c r="G872" s="14">
        <f t="shared" ref="G872:G935" ca="1" si="83">VLOOKUP(F872,$B$5:$D$7,3,FALSE)</f>
        <v>100000</v>
      </c>
      <c r="H872" s="14">
        <f t="shared" ref="H872:H935" ca="1" si="84">VLOOKUP(F872,$B$12:$D$14,3,FALSE)</f>
        <v>8</v>
      </c>
      <c r="I872" s="26">
        <f t="shared" si="81"/>
        <v>120000</v>
      </c>
      <c r="J872" s="33">
        <f t="shared" si="79"/>
        <v>7.232107172095418</v>
      </c>
      <c r="K872" s="14">
        <f t="shared" ca="1" si="82"/>
        <v>-43210.717209541792</v>
      </c>
    </row>
    <row r="873" spans="6:11" x14ac:dyDescent="0.3">
      <c r="F873" s="13">
        <f t="shared" ca="1" si="80"/>
        <v>1</v>
      </c>
      <c r="G873" s="14">
        <f t="shared" ca="1" si="83"/>
        <v>50000</v>
      </c>
      <c r="H873" s="14">
        <f t="shared" ca="1" si="84"/>
        <v>11</v>
      </c>
      <c r="I873" s="26">
        <f t="shared" si="81"/>
        <v>120000</v>
      </c>
      <c r="J873" s="33">
        <f t="shared" ref="J873:J936" si="85">J773</f>
        <v>6.5325577954864666</v>
      </c>
      <c r="K873" s="14">
        <f t="shared" ca="1" si="82"/>
        <v>103372.11022567668</v>
      </c>
    </row>
    <row r="874" spans="6:11" x14ac:dyDescent="0.3">
      <c r="F874" s="13">
        <f t="shared" ca="1" si="80"/>
        <v>1</v>
      </c>
      <c r="G874" s="14">
        <f t="shared" ca="1" si="83"/>
        <v>50000</v>
      </c>
      <c r="H874" s="14">
        <f t="shared" ca="1" si="84"/>
        <v>11</v>
      </c>
      <c r="I874" s="26">
        <f t="shared" si="81"/>
        <v>120000</v>
      </c>
      <c r="J874" s="33">
        <f t="shared" si="85"/>
        <v>5.6100247331046562</v>
      </c>
      <c r="K874" s="14">
        <f t="shared" ca="1" si="82"/>
        <v>149498.76334476721</v>
      </c>
    </row>
    <row r="875" spans="6:11" x14ac:dyDescent="0.3">
      <c r="F875" s="13">
        <f t="shared" ca="1" si="80"/>
        <v>1</v>
      </c>
      <c r="G875" s="14">
        <f t="shared" ca="1" si="83"/>
        <v>50000</v>
      </c>
      <c r="H875" s="14">
        <f t="shared" ca="1" si="84"/>
        <v>11</v>
      </c>
      <c r="I875" s="26">
        <f t="shared" si="81"/>
        <v>120000</v>
      </c>
      <c r="J875" s="33">
        <f t="shared" si="85"/>
        <v>6.1722469099925048</v>
      </c>
      <c r="K875" s="14">
        <f t="shared" ca="1" si="82"/>
        <v>121387.65450037477</v>
      </c>
    </row>
    <row r="876" spans="6:11" x14ac:dyDescent="0.3">
      <c r="F876" s="13">
        <f t="shared" ca="1" si="80"/>
        <v>2</v>
      </c>
      <c r="G876" s="14">
        <f t="shared" ca="1" si="83"/>
        <v>75000</v>
      </c>
      <c r="H876" s="14">
        <f t="shared" ca="1" si="84"/>
        <v>10</v>
      </c>
      <c r="I876" s="26">
        <f t="shared" si="81"/>
        <v>120000</v>
      </c>
      <c r="J876" s="33">
        <f t="shared" si="85"/>
        <v>6.5358417792048638</v>
      </c>
      <c r="K876" s="14">
        <f t="shared" ca="1" si="82"/>
        <v>139811.86655963521</v>
      </c>
    </row>
    <row r="877" spans="6:11" x14ac:dyDescent="0.3">
      <c r="F877" s="13">
        <f t="shared" ca="1" si="80"/>
        <v>1</v>
      </c>
      <c r="G877" s="14">
        <f t="shared" ca="1" si="83"/>
        <v>50000</v>
      </c>
      <c r="H877" s="14">
        <f t="shared" ca="1" si="84"/>
        <v>11</v>
      </c>
      <c r="I877" s="26">
        <f t="shared" si="81"/>
        <v>120000</v>
      </c>
      <c r="J877" s="33">
        <f t="shared" si="85"/>
        <v>6.021453795795237</v>
      </c>
      <c r="K877" s="14">
        <f t="shared" ca="1" si="82"/>
        <v>128927.31021023815</v>
      </c>
    </row>
    <row r="878" spans="6:11" x14ac:dyDescent="0.3">
      <c r="F878" s="13">
        <f t="shared" ca="1" si="80"/>
        <v>2</v>
      </c>
      <c r="G878" s="14">
        <f t="shared" ca="1" si="83"/>
        <v>75000</v>
      </c>
      <c r="H878" s="14">
        <f t="shared" ca="1" si="84"/>
        <v>10</v>
      </c>
      <c r="I878" s="26">
        <f t="shared" si="81"/>
        <v>120000</v>
      </c>
      <c r="J878" s="33">
        <f t="shared" si="85"/>
        <v>6.7430900216089613</v>
      </c>
      <c r="K878" s="14">
        <f t="shared" ca="1" si="82"/>
        <v>124268.24837932791</v>
      </c>
    </row>
    <row r="879" spans="6:11" x14ac:dyDescent="0.3">
      <c r="F879" s="13">
        <f t="shared" ca="1" si="80"/>
        <v>3</v>
      </c>
      <c r="G879" s="14">
        <f t="shared" ca="1" si="83"/>
        <v>100000</v>
      </c>
      <c r="H879" s="14">
        <f t="shared" ca="1" si="84"/>
        <v>8</v>
      </c>
      <c r="I879" s="26">
        <f t="shared" si="81"/>
        <v>120000</v>
      </c>
      <c r="J879" s="33">
        <f t="shared" si="85"/>
        <v>6.544536432861106</v>
      </c>
      <c r="K879" s="14">
        <f t="shared" ca="1" si="82"/>
        <v>25546.3567138894</v>
      </c>
    </row>
    <row r="880" spans="6:11" x14ac:dyDescent="0.3">
      <c r="F880" s="13">
        <f t="shared" ca="1" si="80"/>
        <v>1</v>
      </c>
      <c r="G880" s="14">
        <f t="shared" ca="1" si="83"/>
        <v>50000</v>
      </c>
      <c r="H880" s="14">
        <f t="shared" ca="1" si="84"/>
        <v>11</v>
      </c>
      <c r="I880" s="26">
        <f t="shared" si="81"/>
        <v>120000</v>
      </c>
      <c r="J880" s="33">
        <f t="shared" si="85"/>
        <v>6.4750742206990513</v>
      </c>
      <c r="K880" s="14">
        <f t="shared" ca="1" si="82"/>
        <v>106246.28896504742</v>
      </c>
    </row>
    <row r="881" spans="6:11" x14ac:dyDescent="0.3">
      <c r="F881" s="13">
        <f t="shared" ca="1" si="80"/>
        <v>3</v>
      </c>
      <c r="G881" s="14">
        <f t="shared" ca="1" si="83"/>
        <v>100000</v>
      </c>
      <c r="H881" s="14">
        <f t="shared" ca="1" si="84"/>
        <v>8</v>
      </c>
      <c r="I881" s="26">
        <f t="shared" si="81"/>
        <v>120000</v>
      </c>
      <c r="J881" s="33">
        <f t="shared" si="85"/>
        <v>7.1697145022202449</v>
      </c>
      <c r="K881" s="14">
        <f t="shared" ca="1" si="82"/>
        <v>-36971.45022202449</v>
      </c>
    </row>
    <row r="882" spans="6:11" x14ac:dyDescent="0.3">
      <c r="F882" s="13">
        <f t="shared" ca="1" si="80"/>
        <v>3</v>
      </c>
      <c r="G882" s="14">
        <f t="shared" ca="1" si="83"/>
        <v>100000</v>
      </c>
      <c r="H882" s="14">
        <f t="shared" ca="1" si="84"/>
        <v>8</v>
      </c>
      <c r="I882" s="26">
        <f t="shared" si="81"/>
        <v>120000</v>
      </c>
      <c r="J882" s="33">
        <f t="shared" si="85"/>
        <v>6.742318409098079</v>
      </c>
      <c r="K882" s="14">
        <f t="shared" ca="1" si="82"/>
        <v>5768.1590901921008</v>
      </c>
    </row>
    <row r="883" spans="6:11" x14ac:dyDescent="0.3">
      <c r="F883" s="13">
        <f t="shared" ca="1" si="80"/>
        <v>1</v>
      </c>
      <c r="G883" s="14">
        <f t="shared" ca="1" si="83"/>
        <v>50000</v>
      </c>
      <c r="H883" s="14">
        <f t="shared" ca="1" si="84"/>
        <v>11</v>
      </c>
      <c r="I883" s="26">
        <f t="shared" si="81"/>
        <v>120000</v>
      </c>
      <c r="J883" s="33">
        <f t="shared" si="85"/>
        <v>6.507448128819787</v>
      </c>
      <c r="K883" s="14">
        <f t="shared" ca="1" si="82"/>
        <v>104627.59355901065</v>
      </c>
    </row>
    <row r="884" spans="6:11" x14ac:dyDescent="0.3">
      <c r="F884" s="13">
        <f t="shared" ca="1" si="80"/>
        <v>3</v>
      </c>
      <c r="G884" s="14">
        <f t="shared" ca="1" si="83"/>
        <v>100000</v>
      </c>
      <c r="H884" s="14">
        <f t="shared" ca="1" si="84"/>
        <v>8</v>
      </c>
      <c r="I884" s="26">
        <f t="shared" si="81"/>
        <v>120000</v>
      </c>
      <c r="J884" s="33">
        <f t="shared" si="85"/>
        <v>5.9299929085899041</v>
      </c>
      <c r="K884" s="14">
        <f t="shared" ca="1" si="82"/>
        <v>87000.709141009575</v>
      </c>
    </row>
    <row r="885" spans="6:11" x14ac:dyDescent="0.3">
      <c r="F885" s="13">
        <f t="shared" ca="1" si="80"/>
        <v>1</v>
      </c>
      <c r="G885" s="14">
        <f t="shared" ca="1" si="83"/>
        <v>50000</v>
      </c>
      <c r="H885" s="14">
        <f t="shared" ca="1" si="84"/>
        <v>11</v>
      </c>
      <c r="I885" s="26">
        <f t="shared" si="81"/>
        <v>120000</v>
      </c>
      <c r="J885" s="33">
        <f t="shared" si="85"/>
        <v>6.3326871764146411</v>
      </c>
      <c r="K885" s="14">
        <f t="shared" ca="1" si="82"/>
        <v>113365.64117926796</v>
      </c>
    </row>
    <row r="886" spans="6:11" x14ac:dyDescent="0.3">
      <c r="F886" s="13">
        <f t="shared" ca="1" si="80"/>
        <v>2</v>
      </c>
      <c r="G886" s="14">
        <f t="shared" ca="1" si="83"/>
        <v>75000</v>
      </c>
      <c r="H886" s="14">
        <f t="shared" ca="1" si="84"/>
        <v>10</v>
      </c>
      <c r="I886" s="26">
        <f t="shared" si="81"/>
        <v>120000</v>
      </c>
      <c r="J886" s="33">
        <f t="shared" si="85"/>
        <v>6.777900382765548</v>
      </c>
      <c r="K886" s="14">
        <f t="shared" ca="1" si="82"/>
        <v>121657.47129258391</v>
      </c>
    </row>
    <row r="887" spans="6:11" x14ac:dyDescent="0.3">
      <c r="F887" s="13">
        <f t="shared" ca="1" si="80"/>
        <v>2</v>
      </c>
      <c r="G887" s="14">
        <f t="shared" ca="1" si="83"/>
        <v>75000</v>
      </c>
      <c r="H887" s="14">
        <f t="shared" ca="1" si="84"/>
        <v>10</v>
      </c>
      <c r="I887" s="26">
        <f t="shared" si="81"/>
        <v>120000</v>
      </c>
      <c r="J887" s="33">
        <f t="shared" si="85"/>
        <v>6.0214851221449717</v>
      </c>
      <c r="K887" s="14">
        <f t="shared" ca="1" si="82"/>
        <v>178388.6158391271</v>
      </c>
    </row>
    <row r="888" spans="6:11" x14ac:dyDescent="0.3">
      <c r="F888" s="13">
        <f t="shared" ca="1" si="80"/>
        <v>1</v>
      </c>
      <c r="G888" s="14">
        <f t="shared" ca="1" si="83"/>
        <v>50000</v>
      </c>
      <c r="H888" s="14">
        <f t="shared" ca="1" si="84"/>
        <v>11</v>
      </c>
      <c r="I888" s="26">
        <f t="shared" si="81"/>
        <v>120000</v>
      </c>
      <c r="J888" s="33">
        <f t="shared" si="85"/>
        <v>6.4440016605003159</v>
      </c>
      <c r="K888" s="14">
        <f t="shared" ca="1" si="82"/>
        <v>107799.9169749842</v>
      </c>
    </row>
    <row r="889" spans="6:11" x14ac:dyDescent="0.3">
      <c r="F889" s="13">
        <f t="shared" ca="1" si="80"/>
        <v>2</v>
      </c>
      <c r="G889" s="14">
        <f t="shared" ca="1" si="83"/>
        <v>75000</v>
      </c>
      <c r="H889" s="14">
        <f t="shared" ca="1" si="84"/>
        <v>10</v>
      </c>
      <c r="I889" s="26">
        <f t="shared" si="81"/>
        <v>120000</v>
      </c>
      <c r="J889" s="33">
        <f t="shared" si="85"/>
        <v>6.1839384014845926</v>
      </c>
      <c r="K889" s="14">
        <f t="shared" ca="1" si="82"/>
        <v>166204.61988865555</v>
      </c>
    </row>
    <row r="890" spans="6:11" x14ac:dyDescent="0.3">
      <c r="F890" s="13">
        <f t="shared" ca="1" si="80"/>
        <v>2</v>
      </c>
      <c r="G890" s="14">
        <f t="shared" ca="1" si="83"/>
        <v>75000</v>
      </c>
      <c r="H890" s="14">
        <f t="shared" ca="1" si="84"/>
        <v>10</v>
      </c>
      <c r="I890" s="26">
        <f t="shared" si="81"/>
        <v>120000</v>
      </c>
      <c r="J890" s="33">
        <f t="shared" si="85"/>
        <v>6.2722304887064126</v>
      </c>
      <c r="K890" s="14">
        <f t="shared" ca="1" si="82"/>
        <v>159582.71334701905</v>
      </c>
    </row>
    <row r="891" spans="6:11" x14ac:dyDescent="0.3">
      <c r="F891" s="13">
        <f t="shared" ca="1" si="80"/>
        <v>1</v>
      </c>
      <c r="G891" s="14">
        <f t="shared" ca="1" si="83"/>
        <v>50000</v>
      </c>
      <c r="H891" s="14">
        <f t="shared" ca="1" si="84"/>
        <v>11</v>
      </c>
      <c r="I891" s="26">
        <f t="shared" si="81"/>
        <v>120000</v>
      </c>
      <c r="J891" s="33">
        <f t="shared" si="85"/>
        <v>6.7463496940015544</v>
      </c>
      <c r="K891" s="14">
        <f t="shared" ca="1" si="82"/>
        <v>92682.515299922292</v>
      </c>
    </row>
    <row r="892" spans="6:11" x14ac:dyDescent="0.3">
      <c r="F892" s="13">
        <f t="shared" ca="1" si="80"/>
        <v>1</v>
      </c>
      <c r="G892" s="14">
        <f t="shared" ca="1" si="83"/>
        <v>50000</v>
      </c>
      <c r="H892" s="14">
        <f t="shared" ca="1" si="84"/>
        <v>11</v>
      </c>
      <c r="I892" s="26">
        <f t="shared" si="81"/>
        <v>120000</v>
      </c>
      <c r="J892" s="33">
        <f t="shared" si="85"/>
        <v>7.2177508229700855</v>
      </c>
      <c r="K892" s="14">
        <f t="shared" ca="1" si="82"/>
        <v>69112.458851495729</v>
      </c>
    </row>
    <row r="893" spans="6:11" x14ac:dyDescent="0.3">
      <c r="F893" s="13">
        <f t="shared" ca="1" si="80"/>
        <v>3</v>
      </c>
      <c r="G893" s="14">
        <f t="shared" ca="1" si="83"/>
        <v>100000</v>
      </c>
      <c r="H893" s="14">
        <f t="shared" ca="1" si="84"/>
        <v>8</v>
      </c>
      <c r="I893" s="26">
        <f t="shared" si="81"/>
        <v>120000</v>
      </c>
      <c r="J893" s="33">
        <f t="shared" si="85"/>
        <v>6.0833158616952945</v>
      </c>
      <c r="K893" s="14">
        <f t="shared" ca="1" si="82"/>
        <v>71668.413830470556</v>
      </c>
    </row>
    <row r="894" spans="6:11" x14ac:dyDescent="0.3">
      <c r="F894" s="13">
        <f t="shared" ca="1" si="80"/>
        <v>1</v>
      </c>
      <c r="G894" s="14">
        <f t="shared" ca="1" si="83"/>
        <v>50000</v>
      </c>
      <c r="H894" s="14">
        <f t="shared" ca="1" si="84"/>
        <v>11</v>
      </c>
      <c r="I894" s="26">
        <f t="shared" si="81"/>
        <v>120000</v>
      </c>
      <c r="J894" s="33">
        <f t="shared" si="85"/>
        <v>6.5770500128039977</v>
      </c>
      <c r="K894" s="14">
        <f t="shared" ca="1" si="82"/>
        <v>101147.4993598001</v>
      </c>
    </row>
    <row r="895" spans="6:11" x14ac:dyDescent="0.3">
      <c r="F895" s="13">
        <f t="shared" ca="1" si="80"/>
        <v>3</v>
      </c>
      <c r="G895" s="14">
        <f t="shared" ca="1" si="83"/>
        <v>100000</v>
      </c>
      <c r="H895" s="14">
        <f t="shared" ca="1" si="84"/>
        <v>8</v>
      </c>
      <c r="I895" s="26">
        <f t="shared" si="81"/>
        <v>120000</v>
      </c>
      <c r="J895" s="33">
        <f t="shared" si="85"/>
        <v>6.6531583567629049</v>
      </c>
      <c r="K895" s="14">
        <f t="shared" ca="1" si="82"/>
        <v>14684.164323709498</v>
      </c>
    </row>
    <row r="896" spans="6:11" x14ac:dyDescent="0.3">
      <c r="F896" s="13">
        <f t="shared" ca="1" si="80"/>
        <v>1</v>
      </c>
      <c r="G896" s="14">
        <f t="shared" ca="1" si="83"/>
        <v>50000</v>
      </c>
      <c r="H896" s="14">
        <f t="shared" ca="1" si="84"/>
        <v>11</v>
      </c>
      <c r="I896" s="26">
        <f t="shared" si="81"/>
        <v>120000</v>
      </c>
      <c r="J896" s="33">
        <f t="shared" si="85"/>
        <v>6.6326802214585738</v>
      </c>
      <c r="K896" s="14">
        <f t="shared" ca="1" si="82"/>
        <v>98365.988927071303</v>
      </c>
    </row>
    <row r="897" spans="6:11" x14ac:dyDescent="0.3">
      <c r="F897" s="13">
        <f t="shared" ca="1" si="80"/>
        <v>3</v>
      </c>
      <c r="G897" s="14">
        <f t="shared" ca="1" si="83"/>
        <v>100000</v>
      </c>
      <c r="H897" s="14">
        <f t="shared" ca="1" si="84"/>
        <v>8</v>
      </c>
      <c r="I897" s="26">
        <f t="shared" si="81"/>
        <v>120000</v>
      </c>
      <c r="J897" s="33">
        <f t="shared" si="85"/>
        <v>5.8375202240255524</v>
      </c>
      <c r="K897" s="14">
        <f t="shared" ca="1" si="82"/>
        <v>96247.977597444755</v>
      </c>
    </row>
    <row r="898" spans="6:11" x14ac:dyDescent="0.3">
      <c r="F898" s="13">
        <f t="shared" ca="1" si="80"/>
        <v>1</v>
      </c>
      <c r="G898" s="14">
        <f t="shared" ca="1" si="83"/>
        <v>50000</v>
      </c>
      <c r="H898" s="14">
        <f t="shared" ca="1" si="84"/>
        <v>11</v>
      </c>
      <c r="I898" s="26">
        <f t="shared" si="81"/>
        <v>120000</v>
      </c>
      <c r="J898" s="33">
        <f t="shared" si="85"/>
        <v>6.9942129478453623</v>
      </c>
      <c r="K898" s="14">
        <f t="shared" ca="1" si="82"/>
        <v>80289.352607731882</v>
      </c>
    </row>
    <row r="899" spans="6:11" x14ac:dyDescent="0.3">
      <c r="F899" s="13">
        <f t="shared" ca="1" si="80"/>
        <v>2</v>
      </c>
      <c r="G899" s="14">
        <f t="shared" ca="1" si="83"/>
        <v>75000</v>
      </c>
      <c r="H899" s="14">
        <f t="shared" ca="1" si="84"/>
        <v>10</v>
      </c>
      <c r="I899" s="26">
        <f t="shared" si="81"/>
        <v>120000</v>
      </c>
      <c r="J899" s="33">
        <f t="shared" si="85"/>
        <v>6.0188164887264897</v>
      </c>
      <c r="K899" s="14">
        <f t="shared" ca="1" si="82"/>
        <v>178588.76334551326</v>
      </c>
    </row>
    <row r="900" spans="6:11" x14ac:dyDescent="0.3">
      <c r="F900" s="13">
        <f t="shared" ca="1" si="80"/>
        <v>1</v>
      </c>
      <c r="G900" s="14">
        <f t="shared" ca="1" si="83"/>
        <v>50000</v>
      </c>
      <c r="H900" s="14">
        <f t="shared" ca="1" si="84"/>
        <v>11</v>
      </c>
      <c r="I900" s="26">
        <f t="shared" si="81"/>
        <v>120000</v>
      </c>
      <c r="J900" s="33">
        <f t="shared" si="85"/>
        <v>6.3444418465110646</v>
      </c>
      <c r="K900" s="14">
        <f t="shared" ca="1" si="82"/>
        <v>112777.90767444676</v>
      </c>
    </row>
    <row r="901" spans="6:11" x14ac:dyDescent="0.3">
      <c r="F901" s="13">
        <f t="shared" ref="F901:F964" ca="1" si="86">RANDBETWEEN(1,3)</f>
        <v>3</v>
      </c>
      <c r="G901" s="14">
        <f t="shared" ca="1" si="83"/>
        <v>100000</v>
      </c>
      <c r="H901" s="14">
        <f t="shared" ca="1" si="84"/>
        <v>8</v>
      </c>
      <c r="I901" s="26">
        <f t="shared" ref="I901:I964" si="87">$D$19</f>
        <v>120000</v>
      </c>
      <c r="J901" s="33">
        <f t="shared" si="85"/>
        <v>6.2520289311756123</v>
      </c>
      <c r="K901" s="14">
        <f t="shared" ref="K901:K964" ca="1" si="88">G901*(H901-J901)-I901</f>
        <v>54797.106882438762</v>
      </c>
    </row>
    <row r="902" spans="6:11" x14ac:dyDescent="0.3">
      <c r="F902" s="13">
        <f t="shared" ca="1" si="86"/>
        <v>1</v>
      </c>
      <c r="G902" s="14">
        <f t="shared" ca="1" si="83"/>
        <v>50000</v>
      </c>
      <c r="H902" s="14">
        <f t="shared" ca="1" si="84"/>
        <v>11</v>
      </c>
      <c r="I902" s="26">
        <f t="shared" si="87"/>
        <v>120000</v>
      </c>
      <c r="J902" s="33">
        <f t="shared" si="85"/>
        <v>6.3594883978000896</v>
      </c>
      <c r="K902" s="14">
        <f t="shared" ca="1" si="88"/>
        <v>112025.58010999553</v>
      </c>
    </row>
    <row r="903" spans="6:11" x14ac:dyDescent="0.3">
      <c r="F903" s="13">
        <f t="shared" ca="1" si="86"/>
        <v>2</v>
      </c>
      <c r="G903" s="14">
        <f t="shared" ca="1" si="83"/>
        <v>75000</v>
      </c>
      <c r="H903" s="14">
        <f t="shared" ca="1" si="84"/>
        <v>10</v>
      </c>
      <c r="I903" s="26">
        <f t="shared" si="87"/>
        <v>120000</v>
      </c>
      <c r="J903" s="33">
        <f t="shared" si="85"/>
        <v>5.7592938369588236</v>
      </c>
      <c r="K903" s="14">
        <f t="shared" ca="1" si="88"/>
        <v>198052.96222808823</v>
      </c>
    </row>
    <row r="904" spans="6:11" x14ac:dyDescent="0.3">
      <c r="F904" s="13">
        <f t="shared" ca="1" si="86"/>
        <v>1</v>
      </c>
      <c r="G904" s="14">
        <f t="shared" ca="1" si="83"/>
        <v>50000</v>
      </c>
      <c r="H904" s="14">
        <f t="shared" ca="1" si="84"/>
        <v>11</v>
      </c>
      <c r="I904" s="26">
        <f t="shared" si="87"/>
        <v>120000</v>
      </c>
      <c r="J904" s="33">
        <f t="shared" si="85"/>
        <v>5.8286339660209681</v>
      </c>
      <c r="K904" s="14">
        <f t="shared" ca="1" si="88"/>
        <v>138568.3016989516</v>
      </c>
    </row>
    <row r="905" spans="6:11" x14ac:dyDescent="0.3">
      <c r="F905" s="13">
        <f t="shared" ca="1" si="86"/>
        <v>1</v>
      </c>
      <c r="G905" s="14">
        <f t="shared" ca="1" si="83"/>
        <v>50000</v>
      </c>
      <c r="H905" s="14">
        <f t="shared" ca="1" si="84"/>
        <v>11</v>
      </c>
      <c r="I905" s="26">
        <f t="shared" si="87"/>
        <v>120000</v>
      </c>
      <c r="J905" s="33">
        <f t="shared" si="85"/>
        <v>5.9940268256905345</v>
      </c>
      <c r="K905" s="14">
        <f t="shared" ca="1" si="88"/>
        <v>130298.65871547328</v>
      </c>
    </row>
    <row r="906" spans="6:11" x14ac:dyDescent="0.3">
      <c r="F906" s="13">
        <f t="shared" ca="1" si="86"/>
        <v>1</v>
      </c>
      <c r="G906" s="14">
        <f t="shared" ca="1" si="83"/>
        <v>50000</v>
      </c>
      <c r="H906" s="14">
        <f t="shared" ca="1" si="84"/>
        <v>11</v>
      </c>
      <c r="I906" s="26">
        <f t="shared" si="87"/>
        <v>120000</v>
      </c>
      <c r="J906" s="33">
        <f t="shared" si="85"/>
        <v>5.9286904072586317</v>
      </c>
      <c r="K906" s="14">
        <f t="shared" ca="1" si="88"/>
        <v>133565.47963706841</v>
      </c>
    </row>
    <row r="907" spans="6:11" x14ac:dyDescent="0.3">
      <c r="F907" s="13">
        <f t="shared" ca="1" si="86"/>
        <v>2</v>
      </c>
      <c r="G907" s="14">
        <f t="shared" ca="1" si="83"/>
        <v>75000</v>
      </c>
      <c r="H907" s="14">
        <f t="shared" ca="1" si="84"/>
        <v>10</v>
      </c>
      <c r="I907" s="26">
        <f t="shared" si="87"/>
        <v>120000</v>
      </c>
      <c r="J907" s="33">
        <f t="shared" si="85"/>
        <v>7.1850925769194269</v>
      </c>
      <c r="K907" s="14">
        <f t="shared" ca="1" si="88"/>
        <v>91118.056731042976</v>
      </c>
    </row>
    <row r="908" spans="6:11" x14ac:dyDescent="0.3">
      <c r="F908" s="13">
        <f t="shared" ca="1" si="86"/>
        <v>1</v>
      </c>
      <c r="G908" s="14">
        <f t="shared" ca="1" si="83"/>
        <v>50000</v>
      </c>
      <c r="H908" s="14">
        <f t="shared" ca="1" si="84"/>
        <v>11</v>
      </c>
      <c r="I908" s="26">
        <f t="shared" si="87"/>
        <v>120000</v>
      </c>
      <c r="J908" s="33">
        <f t="shared" si="85"/>
        <v>6.9722683095382738</v>
      </c>
      <c r="K908" s="14">
        <f t="shared" ca="1" si="88"/>
        <v>81386.58452308632</v>
      </c>
    </row>
    <row r="909" spans="6:11" x14ac:dyDescent="0.3">
      <c r="F909" s="13">
        <f t="shared" ca="1" si="86"/>
        <v>2</v>
      </c>
      <c r="G909" s="14">
        <f t="shared" ca="1" si="83"/>
        <v>75000</v>
      </c>
      <c r="H909" s="14">
        <f t="shared" ca="1" si="84"/>
        <v>10</v>
      </c>
      <c r="I909" s="26">
        <f t="shared" si="87"/>
        <v>120000</v>
      </c>
      <c r="J909" s="33">
        <f t="shared" si="85"/>
        <v>6.3204163358366898</v>
      </c>
      <c r="K909" s="14">
        <f t="shared" ca="1" si="88"/>
        <v>155968.77481224824</v>
      </c>
    </row>
    <row r="910" spans="6:11" x14ac:dyDescent="0.3">
      <c r="F910" s="13">
        <f t="shared" ca="1" si="86"/>
        <v>3</v>
      </c>
      <c r="G910" s="14">
        <f t="shared" ca="1" si="83"/>
        <v>100000</v>
      </c>
      <c r="H910" s="14">
        <f t="shared" ca="1" si="84"/>
        <v>8</v>
      </c>
      <c r="I910" s="26">
        <f t="shared" si="87"/>
        <v>120000</v>
      </c>
      <c r="J910" s="33">
        <f t="shared" si="85"/>
        <v>6.5087274004804376</v>
      </c>
      <c r="K910" s="14">
        <f t="shared" ca="1" si="88"/>
        <v>29127.25995195625</v>
      </c>
    </row>
    <row r="911" spans="6:11" x14ac:dyDescent="0.3">
      <c r="F911" s="13">
        <f t="shared" ca="1" si="86"/>
        <v>3</v>
      </c>
      <c r="G911" s="14">
        <f t="shared" ca="1" si="83"/>
        <v>100000</v>
      </c>
      <c r="H911" s="14">
        <f t="shared" ca="1" si="84"/>
        <v>8</v>
      </c>
      <c r="I911" s="26">
        <f t="shared" si="87"/>
        <v>120000</v>
      </c>
      <c r="J911" s="33">
        <f t="shared" si="85"/>
        <v>7.1329702641728829</v>
      </c>
      <c r="K911" s="14">
        <f t="shared" ca="1" si="88"/>
        <v>-33297.026417288289</v>
      </c>
    </row>
    <row r="912" spans="6:11" x14ac:dyDescent="0.3">
      <c r="F912" s="13">
        <f t="shared" ca="1" si="86"/>
        <v>2</v>
      </c>
      <c r="G912" s="14">
        <f t="shared" ca="1" si="83"/>
        <v>75000</v>
      </c>
      <c r="H912" s="14">
        <f t="shared" ca="1" si="84"/>
        <v>10</v>
      </c>
      <c r="I912" s="26">
        <f t="shared" si="87"/>
        <v>120000</v>
      </c>
      <c r="J912" s="33">
        <f t="shared" si="85"/>
        <v>6.3309476321775655</v>
      </c>
      <c r="K912" s="14">
        <f t="shared" ca="1" si="88"/>
        <v>155178.92758668261</v>
      </c>
    </row>
    <row r="913" spans="6:11" x14ac:dyDescent="0.3">
      <c r="F913" s="13">
        <f t="shared" ca="1" si="86"/>
        <v>3</v>
      </c>
      <c r="G913" s="14">
        <f t="shared" ca="1" si="83"/>
        <v>100000</v>
      </c>
      <c r="H913" s="14">
        <f t="shared" ca="1" si="84"/>
        <v>8</v>
      </c>
      <c r="I913" s="26">
        <f t="shared" si="87"/>
        <v>120000</v>
      </c>
      <c r="J913" s="33">
        <f t="shared" si="85"/>
        <v>6.4076754315098174</v>
      </c>
      <c r="K913" s="14">
        <f t="shared" ca="1" si="88"/>
        <v>39232.456849018257</v>
      </c>
    </row>
    <row r="914" spans="6:11" x14ac:dyDescent="0.3">
      <c r="F914" s="13">
        <f t="shared" ca="1" si="86"/>
        <v>2</v>
      </c>
      <c r="G914" s="14">
        <f t="shared" ca="1" si="83"/>
        <v>75000</v>
      </c>
      <c r="H914" s="14">
        <f t="shared" ca="1" si="84"/>
        <v>10</v>
      </c>
      <c r="I914" s="26">
        <f t="shared" si="87"/>
        <v>120000</v>
      </c>
      <c r="J914" s="33">
        <f t="shared" si="85"/>
        <v>5.659196513025659</v>
      </c>
      <c r="K914" s="14">
        <f t="shared" ca="1" si="88"/>
        <v>205560.26152307558</v>
      </c>
    </row>
    <row r="915" spans="6:11" x14ac:dyDescent="0.3">
      <c r="F915" s="13">
        <f t="shared" ca="1" si="86"/>
        <v>3</v>
      </c>
      <c r="G915" s="14">
        <f t="shared" ca="1" si="83"/>
        <v>100000</v>
      </c>
      <c r="H915" s="14">
        <f t="shared" ca="1" si="84"/>
        <v>8</v>
      </c>
      <c r="I915" s="26">
        <f t="shared" si="87"/>
        <v>120000</v>
      </c>
      <c r="J915" s="33">
        <f t="shared" si="85"/>
        <v>6.4749975435459275</v>
      </c>
      <c r="K915" s="14">
        <f t="shared" ca="1" si="88"/>
        <v>32500.245645407238</v>
      </c>
    </row>
    <row r="916" spans="6:11" x14ac:dyDescent="0.3">
      <c r="F916" s="13">
        <f t="shared" ca="1" si="86"/>
        <v>2</v>
      </c>
      <c r="G916" s="14">
        <f t="shared" ca="1" si="83"/>
        <v>75000</v>
      </c>
      <c r="H916" s="14">
        <f t="shared" ca="1" si="84"/>
        <v>10</v>
      </c>
      <c r="I916" s="26">
        <f t="shared" si="87"/>
        <v>120000</v>
      </c>
      <c r="J916" s="33">
        <f t="shared" si="85"/>
        <v>5.6530845543720769</v>
      </c>
      <c r="K916" s="14">
        <f t="shared" ca="1" si="88"/>
        <v>206018.65842209425</v>
      </c>
    </row>
    <row r="917" spans="6:11" x14ac:dyDescent="0.3">
      <c r="F917" s="13">
        <f t="shared" ca="1" si="86"/>
        <v>3</v>
      </c>
      <c r="G917" s="14">
        <f t="shared" ca="1" si="83"/>
        <v>100000</v>
      </c>
      <c r="H917" s="14">
        <f t="shared" ca="1" si="84"/>
        <v>8</v>
      </c>
      <c r="I917" s="26">
        <f t="shared" si="87"/>
        <v>120000</v>
      </c>
      <c r="J917" s="33">
        <f t="shared" si="85"/>
        <v>6.3906692608975044</v>
      </c>
      <c r="K917" s="14">
        <f t="shared" ca="1" si="88"/>
        <v>40933.073910249572</v>
      </c>
    </row>
    <row r="918" spans="6:11" x14ac:dyDescent="0.3">
      <c r="F918" s="13">
        <f t="shared" ca="1" si="86"/>
        <v>2</v>
      </c>
      <c r="G918" s="14">
        <f t="shared" ca="1" si="83"/>
        <v>75000</v>
      </c>
      <c r="H918" s="14">
        <f t="shared" ca="1" si="84"/>
        <v>10</v>
      </c>
      <c r="I918" s="26">
        <f t="shared" si="87"/>
        <v>120000</v>
      </c>
      <c r="J918" s="33">
        <f t="shared" si="85"/>
        <v>7.0078637570005275</v>
      </c>
      <c r="K918" s="14">
        <f t="shared" ca="1" si="88"/>
        <v>104410.21822496044</v>
      </c>
    </row>
    <row r="919" spans="6:11" x14ac:dyDescent="0.3">
      <c r="F919" s="13">
        <f t="shared" ca="1" si="86"/>
        <v>1</v>
      </c>
      <c r="G919" s="14">
        <f t="shared" ca="1" si="83"/>
        <v>50000</v>
      </c>
      <c r="H919" s="14">
        <f t="shared" ca="1" si="84"/>
        <v>11</v>
      </c>
      <c r="I919" s="26">
        <f t="shared" si="87"/>
        <v>120000</v>
      </c>
      <c r="J919" s="33">
        <f t="shared" si="85"/>
        <v>7.0997437072205685</v>
      </c>
      <c r="K919" s="14">
        <f t="shared" ca="1" si="88"/>
        <v>75012.814638971584</v>
      </c>
    </row>
    <row r="920" spans="6:11" x14ac:dyDescent="0.3">
      <c r="F920" s="13">
        <f t="shared" ca="1" si="86"/>
        <v>3</v>
      </c>
      <c r="G920" s="14">
        <f t="shared" ca="1" si="83"/>
        <v>100000</v>
      </c>
      <c r="H920" s="14">
        <f t="shared" ca="1" si="84"/>
        <v>8</v>
      </c>
      <c r="I920" s="26">
        <f t="shared" si="87"/>
        <v>120000</v>
      </c>
      <c r="J920" s="33">
        <f t="shared" si="85"/>
        <v>6.1610878351315508</v>
      </c>
      <c r="K920" s="14">
        <f t="shared" ca="1" si="88"/>
        <v>63891.216486844933</v>
      </c>
    </row>
    <row r="921" spans="6:11" x14ac:dyDescent="0.3">
      <c r="F921" s="13">
        <f t="shared" ca="1" si="86"/>
        <v>3</v>
      </c>
      <c r="G921" s="14">
        <f t="shared" ca="1" si="83"/>
        <v>100000</v>
      </c>
      <c r="H921" s="14">
        <f t="shared" ca="1" si="84"/>
        <v>8</v>
      </c>
      <c r="I921" s="26">
        <f t="shared" si="87"/>
        <v>120000</v>
      </c>
      <c r="J921" s="33">
        <f t="shared" si="85"/>
        <v>6.2601997676730043</v>
      </c>
      <c r="K921" s="14">
        <f t="shared" ca="1" si="88"/>
        <v>53980.023232699576</v>
      </c>
    </row>
    <row r="922" spans="6:11" x14ac:dyDescent="0.3">
      <c r="F922" s="13">
        <f t="shared" ca="1" si="86"/>
        <v>2</v>
      </c>
      <c r="G922" s="14">
        <f t="shared" ca="1" si="83"/>
        <v>75000</v>
      </c>
      <c r="H922" s="14">
        <f t="shared" ca="1" si="84"/>
        <v>10</v>
      </c>
      <c r="I922" s="26">
        <f t="shared" si="87"/>
        <v>120000</v>
      </c>
      <c r="J922" s="33">
        <f t="shared" si="85"/>
        <v>6.4670065960158318</v>
      </c>
      <c r="K922" s="14">
        <f t="shared" ca="1" si="88"/>
        <v>144974.50529881264</v>
      </c>
    </row>
    <row r="923" spans="6:11" x14ac:dyDescent="0.3">
      <c r="F923" s="13">
        <f t="shared" ca="1" si="86"/>
        <v>1</v>
      </c>
      <c r="G923" s="14">
        <f t="shared" ca="1" si="83"/>
        <v>50000</v>
      </c>
      <c r="H923" s="14">
        <f t="shared" ca="1" si="84"/>
        <v>11</v>
      </c>
      <c r="I923" s="26">
        <f t="shared" si="87"/>
        <v>120000</v>
      </c>
      <c r="J923" s="33">
        <f t="shared" si="85"/>
        <v>6.5053595959863664</v>
      </c>
      <c r="K923" s="14">
        <f t="shared" ca="1" si="88"/>
        <v>104732.02020068167</v>
      </c>
    </row>
    <row r="924" spans="6:11" x14ac:dyDescent="0.3">
      <c r="F924" s="13">
        <f t="shared" ca="1" si="86"/>
        <v>1</v>
      </c>
      <c r="G924" s="14">
        <f t="shared" ca="1" si="83"/>
        <v>50000</v>
      </c>
      <c r="H924" s="14">
        <f t="shared" ca="1" si="84"/>
        <v>11</v>
      </c>
      <c r="I924" s="26">
        <f t="shared" si="87"/>
        <v>120000</v>
      </c>
      <c r="J924" s="33">
        <f t="shared" si="85"/>
        <v>7.2369131541242488</v>
      </c>
      <c r="K924" s="14">
        <f t="shared" ca="1" si="88"/>
        <v>68154.342293787544</v>
      </c>
    </row>
    <row r="925" spans="6:11" x14ac:dyDescent="0.3">
      <c r="F925" s="13">
        <f t="shared" ca="1" si="86"/>
        <v>3</v>
      </c>
      <c r="G925" s="14">
        <f t="shared" ca="1" si="83"/>
        <v>100000</v>
      </c>
      <c r="H925" s="14">
        <f t="shared" ca="1" si="84"/>
        <v>8</v>
      </c>
      <c r="I925" s="26">
        <f t="shared" si="87"/>
        <v>120000</v>
      </c>
      <c r="J925" s="33">
        <f t="shared" si="85"/>
        <v>6.084781397095413</v>
      </c>
      <c r="K925" s="14">
        <f t="shared" ca="1" si="88"/>
        <v>71521.860290458688</v>
      </c>
    </row>
    <row r="926" spans="6:11" x14ac:dyDescent="0.3">
      <c r="F926" s="13">
        <f t="shared" ca="1" si="86"/>
        <v>1</v>
      </c>
      <c r="G926" s="14">
        <f t="shared" ca="1" si="83"/>
        <v>50000</v>
      </c>
      <c r="H926" s="14">
        <f t="shared" ca="1" si="84"/>
        <v>11</v>
      </c>
      <c r="I926" s="26">
        <f t="shared" si="87"/>
        <v>120000</v>
      </c>
      <c r="J926" s="33">
        <f t="shared" si="85"/>
        <v>6.4738340387416553</v>
      </c>
      <c r="K926" s="14">
        <f t="shared" ca="1" si="88"/>
        <v>106308.29806291722</v>
      </c>
    </row>
    <row r="927" spans="6:11" x14ac:dyDescent="0.3">
      <c r="F927" s="13">
        <f t="shared" ca="1" si="86"/>
        <v>2</v>
      </c>
      <c r="G927" s="14">
        <f t="shared" ca="1" si="83"/>
        <v>75000</v>
      </c>
      <c r="H927" s="14">
        <f t="shared" ca="1" si="84"/>
        <v>10</v>
      </c>
      <c r="I927" s="26">
        <f t="shared" si="87"/>
        <v>120000</v>
      </c>
      <c r="J927" s="33">
        <f t="shared" si="85"/>
        <v>6.263248954715591</v>
      </c>
      <c r="K927" s="14">
        <f t="shared" ca="1" si="88"/>
        <v>160256.3283963307</v>
      </c>
    </row>
    <row r="928" spans="6:11" x14ac:dyDescent="0.3">
      <c r="F928" s="13">
        <f t="shared" ca="1" si="86"/>
        <v>3</v>
      </c>
      <c r="G928" s="14">
        <f t="shared" ca="1" si="83"/>
        <v>100000</v>
      </c>
      <c r="H928" s="14">
        <f t="shared" ca="1" si="84"/>
        <v>8</v>
      </c>
      <c r="I928" s="26">
        <f t="shared" si="87"/>
        <v>120000</v>
      </c>
      <c r="J928" s="33">
        <f t="shared" si="85"/>
        <v>6.7745440466782387</v>
      </c>
      <c r="K928" s="14">
        <f t="shared" ca="1" si="88"/>
        <v>2545.5953321761335</v>
      </c>
    </row>
    <row r="929" spans="6:11" x14ac:dyDescent="0.3">
      <c r="F929" s="13">
        <f t="shared" ca="1" si="86"/>
        <v>1</v>
      </c>
      <c r="G929" s="14">
        <f t="shared" ca="1" si="83"/>
        <v>50000</v>
      </c>
      <c r="H929" s="14">
        <f t="shared" ca="1" si="84"/>
        <v>11</v>
      </c>
      <c r="I929" s="26">
        <f t="shared" si="87"/>
        <v>120000</v>
      </c>
      <c r="J929" s="33">
        <f t="shared" si="85"/>
        <v>6.3630103548914407</v>
      </c>
      <c r="K929" s="14">
        <f t="shared" ca="1" si="88"/>
        <v>111849.48225542795</v>
      </c>
    </row>
    <row r="930" spans="6:11" x14ac:dyDescent="0.3">
      <c r="F930" s="13">
        <f t="shared" ca="1" si="86"/>
        <v>3</v>
      </c>
      <c r="G930" s="14">
        <f t="shared" ca="1" si="83"/>
        <v>100000</v>
      </c>
      <c r="H930" s="14">
        <f t="shared" ca="1" si="84"/>
        <v>8</v>
      </c>
      <c r="I930" s="26">
        <f t="shared" si="87"/>
        <v>120000</v>
      </c>
      <c r="J930" s="33">
        <f t="shared" si="85"/>
        <v>6.3911070847870697</v>
      </c>
      <c r="K930" s="14">
        <f t="shared" ca="1" si="88"/>
        <v>40889.291521293024</v>
      </c>
    </row>
    <row r="931" spans="6:11" x14ac:dyDescent="0.3">
      <c r="F931" s="13">
        <f t="shared" ca="1" si="86"/>
        <v>3</v>
      </c>
      <c r="G931" s="14">
        <f t="shared" ca="1" si="83"/>
        <v>100000</v>
      </c>
      <c r="H931" s="14">
        <f t="shared" ca="1" si="84"/>
        <v>8</v>
      </c>
      <c r="I931" s="26">
        <f t="shared" si="87"/>
        <v>120000</v>
      </c>
      <c r="J931" s="33">
        <f t="shared" si="85"/>
        <v>7.0585124139454587</v>
      </c>
      <c r="K931" s="14">
        <f t="shared" ca="1" si="88"/>
        <v>-25851.241394545868</v>
      </c>
    </row>
    <row r="932" spans="6:11" x14ac:dyDescent="0.3">
      <c r="F932" s="13">
        <f t="shared" ca="1" si="86"/>
        <v>2</v>
      </c>
      <c r="G932" s="14">
        <f t="shared" ca="1" si="83"/>
        <v>75000</v>
      </c>
      <c r="H932" s="14">
        <f t="shared" ca="1" si="84"/>
        <v>10</v>
      </c>
      <c r="I932" s="26">
        <f t="shared" si="87"/>
        <v>120000</v>
      </c>
      <c r="J932" s="33">
        <f t="shared" si="85"/>
        <v>6.6381699752223202</v>
      </c>
      <c r="K932" s="14">
        <f t="shared" ca="1" si="88"/>
        <v>132137.251858326</v>
      </c>
    </row>
    <row r="933" spans="6:11" x14ac:dyDescent="0.3">
      <c r="F933" s="13">
        <f t="shared" ca="1" si="86"/>
        <v>2</v>
      </c>
      <c r="G933" s="14">
        <f t="shared" ca="1" si="83"/>
        <v>75000</v>
      </c>
      <c r="H933" s="14">
        <f t="shared" ca="1" si="84"/>
        <v>10</v>
      </c>
      <c r="I933" s="26">
        <f t="shared" si="87"/>
        <v>120000</v>
      </c>
      <c r="J933" s="33">
        <f t="shared" si="85"/>
        <v>7.2459245277543296</v>
      </c>
      <c r="K933" s="14">
        <f t="shared" ca="1" si="88"/>
        <v>86555.660418425279</v>
      </c>
    </row>
    <row r="934" spans="6:11" x14ac:dyDescent="0.3">
      <c r="F934" s="13">
        <f t="shared" ca="1" si="86"/>
        <v>1</v>
      </c>
      <c r="G934" s="14">
        <f t="shared" ca="1" si="83"/>
        <v>50000</v>
      </c>
      <c r="H934" s="14">
        <f t="shared" ca="1" si="84"/>
        <v>11</v>
      </c>
      <c r="I934" s="26">
        <f t="shared" si="87"/>
        <v>120000</v>
      </c>
      <c r="J934" s="33">
        <f t="shared" si="85"/>
        <v>6.8595468427689017</v>
      </c>
      <c r="K934" s="14">
        <f t="shared" ca="1" si="88"/>
        <v>87022.657861554908</v>
      </c>
    </row>
    <row r="935" spans="6:11" x14ac:dyDescent="0.3">
      <c r="F935" s="13">
        <f t="shared" ca="1" si="86"/>
        <v>2</v>
      </c>
      <c r="G935" s="14">
        <f t="shared" ca="1" si="83"/>
        <v>75000</v>
      </c>
      <c r="H935" s="14">
        <f t="shared" ca="1" si="84"/>
        <v>10</v>
      </c>
      <c r="I935" s="26">
        <f t="shared" si="87"/>
        <v>120000</v>
      </c>
      <c r="J935" s="33">
        <f t="shared" si="85"/>
        <v>6.3186834325391867</v>
      </c>
      <c r="K935" s="14">
        <f t="shared" ca="1" si="88"/>
        <v>156098.74255956098</v>
      </c>
    </row>
    <row r="936" spans="6:11" x14ac:dyDescent="0.3">
      <c r="F936" s="13">
        <f t="shared" ca="1" si="86"/>
        <v>2</v>
      </c>
      <c r="G936" s="14">
        <f t="shared" ref="G936:G999" ca="1" si="89">VLOOKUP(F936,$B$5:$D$7,3,FALSE)</f>
        <v>75000</v>
      </c>
      <c r="H936" s="14">
        <f t="shared" ref="H936:H999" ca="1" si="90">VLOOKUP(F936,$B$12:$D$14,3,FALSE)</f>
        <v>10</v>
      </c>
      <c r="I936" s="26">
        <f t="shared" si="87"/>
        <v>120000</v>
      </c>
      <c r="J936" s="33">
        <f t="shared" si="85"/>
        <v>7.0197309815491593</v>
      </c>
      <c r="K936" s="14">
        <f t="shared" ca="1" si="88"/>
        <v>103520.17638381306</v>
      </c>
    </row>
    <row r="937" spans="6:11" x14ac:dyDescent="0.3">
      <c r="F937" s="13">
        <f t="shared" ca="1" si="86"/>
        <v>2</v>
      </c>
      <c r="G937" s="14">
        <f t="shared" ca="1" si="89"/>
        <v>75000</v>
      </c>
      <c r="H937" s="14">
        <f t="shared" ca="1" si="90"/>
        <v>10</v>
      </c>
      <c r="I937" s="26">
        <f t="shared" si="87"/>
        <v>120000</v>
      </c>
      <c r="J937" s="33">
        <f t="shared" ref="J937:J1000" si="91">J837</f>
        <v>6.8889749969894467</v>
      </c>
      <c r="K937" s="14">
        <f t="shared" ca="1" si="88"/>
        <v>113326.8752257915</v>
      </c>
    </row>
    <row r="938" spans="6:11" x14ac:dyDescent="0.3">
      <c r="F938" s="13">
        <f t="shared" ca="1" si="86"/>
        <v>1</v>
      </c>
      <c r="G938" s="14">
        <f t="shared" ca="1" si="89"/>
        <v>50000</v>
      </c>
      <c r="H938" s="14">
        <f t="shared" ca="1" si="90"/>
        <v>11</v>
      </c>
      <c r="I938" s="26">
        <f t="shared" si="87"/>
        <v>120000</v>
      </c>
      <c r="J938" s="33">
        <f t="shared" si="91"/>
        <v>6.5572349896896558</v>
      </c>
      <c r="K938" s="14">
        <f t="shared" ca="1" si="88"/>
        <v>102138.2505155172</v>
      </c>
    </row>
    <row r="939" spans="6:11" x14ac:dyDescent="0.3">
      <c r="F939" s="13">
        <f t="shared" ca="1" si="86"/>
        <v>1</v>
      </c>
      <c r="G939" s="14">
        <f t="shared" ca="1" si="89"/>
        <v>50000</v>
      </c>
      <c r="H939" s="14">
        <f t="shared" ca="1" si="90"/>
        <v>11</v>
      </c>
      <c r="I939" s="26">
        <f t="shared" si="87"/>
        <v>120000</v>
      </c>
      <c r="J939" s="33">
        <f t="shared" si="91"/>
        <v>6.8966568778075077</v>
      </c>
      <c r="K939" s="14">
        <f t="shared" ca="1" si="88"/>
        <v>85167.15610962463</v>
      </c>
    </row>
    <row r="940" spans="6:11" x14ac:dyDescent="0.3">
      <c r="F940" s="13">
        <f t="shared" ca="1" si="86"/>
        <v>3</v>
      </c>
      <c r="G940" s="14">
        <f t="shared" ca="1" si="89"/>
        <v>100000</v>
      </c>
      <c r="H940" s="14">
        <f t="shared" ca="1" si="90"/>
        <v>8</v>
      </c>
      <c r="I940" s="26">
        <f t="shared" si="87"/>
        <v>120000</v>
      </c>
      <c r="J940" s="33">
        <f t="shared" si="91"/>
        <v>6.5919875085707869</v>
      </c>
      <c r="K940" s="14">
        <f t="shared" ca="1" si="88"/>
        <v>20801.249142921326</v>
      </c>
    </row>
    <row r="941" spans="6:11" x14ac:dyDescent="0.3">
      <c r="F941" s="13">
        <f t="shared" ca="1" si="86"/>
        <v>2</v>
      </c>
      <c r="G941" s="14">
        <f t="shared" ca="1" si="89"/>
        <v>75000</v>
      </c>
      <c r="H941" s="14">
        <f t="shared" ca="1" si="90"/>
        <v>10</v>
      </c>
      <c r="I941" s="26">
        <f t="shared" si="87"/>
        <v>120000</v>
      </c>
      <c r="J941" s="33">
        <f t="shared" si="91"/>
        <v>6.4952507372861286</v>
      </c>
      <c r="K941" s="14">
        <f t="shared" ca="1" si="88"/>
        <v>142856.19470354036</v>
      </c>
    </row>
    <row r="942" spans="6:11" x14ac:dyDescent="0.3">
      <c r="F942" s="13">
        <f t="shared" ca="1" si="86"/>
        <v>2</v>
      </c>
      <c r="G942" s="14">
        <f t="shared" ca="1" si="89"/>
        <v>75000</v>
      </c>
      <c r="H942" s="14">
        <f t="shared" ca="1" si="90"/>
        <v>10</v>
      </c>
      <c r="I942" s="26">
        <f t="shared" si="87"/>
        <v>120000</v>
      </c>
      <c r="J942" s="33">
        <f t="shared" si="91"/>
        <v>6.4343082735010526</v>
      </c>
      <c r="K942" s="14">
        <f t="shared" ca="1" si="88"/>
        <v>147426.87948742107</v>
      </c>
    </row>
    <row r="943" spans="6:11" x14ac:dyDescent="0.3">
      <c r="F943" s="13">
        <f t="shared" ca="1" si="86"/>
        <v>3</v>
      </c>
      <c r="G943" s="14">
        <f t="shared" ca="1" si="89"/>
        <v>100000</v>
      </c>
      <c r="H943" s="14">
        <f t="shared" ca="1" si="90"/>
        <v>8</v>
      </c>
      <c r="I943" s="26">
        <f t="shared" si="87"/>
        <v>120000</v>
      </c>
      <c r="J943" s="33">
        <f t="shared" si="91"/>
        <v>6.634503972603035</v>
      </c>
      <c r="K943" s="14">
        <f t="shared" ca="1" si="88"/>
        <v>16549.602739696507</v>
      </c>
    </row>
    <row r="944" spans="6:11" x14ac:dyDescent="0.3">
      <c r="F944" s="13">
        <f t="shared" ca="1" si="86"/>
        <v>1</v>
      </c>
      <c r="G944" s="14">
        <f t="shared" ca="1" si="89"/>
        <v>50000</v>
      </c>
      <c r="H944" s="14">
        <f t="shared" ca="1" si="90"/>
        <v>11</v>
      </c>
      <c r="I944" s="26">
        <f t="shared" si="87"/>
        <v>120000</v>
      </c>
      <c r="J944" s="33">
        <f t="shared" si="91"/>
        <v>5.9390398349690816</v>
      </c>
      <c r="K944" s="14">
        <f t="shared" ca="1" si="88"/>
        <v>133048.00825154592</v>
      </c>
    </row>
    <row r="945" spans="6:11" x14ac:dyDescent="0.3">
      <c r="F945" s="13">
        <f t="shared" ca="1" si="86"/>
        <v>3</v>
      </c>
      <c r="G945" s="14">
        <f t="shared" ca="1" si="89"/>
        <v>100000</v>
      </c>
      <c r="H945" s="14">
        <f t="shared" ca="1" si="90"/>
        <v>8</v>
      </c>
      <c r="I945" s="26">
        <f t="shared" si="87"/>
        <v>120000</v>
      </c>
      <c r="J945" s="33">
        <f t="shared" si="91"/>
        <v>6.7053433632958459</v>
      </c>
      <c r="K945" s="14">
        <f t="shared" ca="1" si="88"/>
        <v>9465.663670415408</v>
      </c>
    </row>
    <row r="946" spans="6:11" x14ac:dyDescent="0.3">
      <c r="F946" s="13">
        <f t="shared" ca="1" si="86"/>
        <v>3</v>
      </c>
      <c r="G946" s="14">
        <f t="shared" ca="1" si="89"/>
        <v>100000</v>
      </c>
      <c r="H946" s="14">
        <f t="shared" ca="1" si="90"/>
        <v>8</v>
      </c>
      <c r="I946" s="26">
        <f t="shared" si="87"/>
        <v>120000</v>
      </c>
      <c r="J946" s="33">
        <f t="shared" si="91"/>
        <v>6.3768607693234065</v>
      </c>
      <c r="K946" s="14">
        <f t="shared" ca="1" si="88"/>
        <v>42313.923067659343</v>
      </c>
    </row>
    <row r="947" spans="6:11" x14ac:dyDescent="0.3">
      <c r="F947" s="13">
        <f t="shared" ca="1" si="86"/>
        <v>1</v>
      </c>
      <c r="G947" s="14">
        <f t="shared" ca="1" si="89"/>
        <v>50000</v>
      </c>
      <c r="H947" s="14">
        <f t="shared" ca="1" si="90"/>
        <v>11</v>
      </c>
      <c r="I947" s="26">
        <f t="shared" si="87"/>
        <v>120000</v>
      </c>
      <c r="J947" s="33">
        <f t="shared" si="91"/>
        <v>6.0490356253236239</v>
      </c>
      <c r="K947" s="14">
        <f t="shared" ca="1" si="88"/>
        <v>127548.21873381879</v>
      </c>
    </row>
    <row r="948" spans="6:11" x14ac:dyDescent="0.3">
      <c r="F948" s="13">
        <f t="shared" ca="1" si="86"/>
        <v>1</v>
      </c>
      <c r="G948" s="14">
        <f t="shared" ca="1" si="89"/>
        <v>50000</v>
      </c>
      <c r="H948" s="14">
        <f t="shared" ca="1" si="90"/>
        <v>11</v>
      </c>
      <c r="I948" s="26">
        <f t="shared" si="87"/>
        <v>120000</v>
      </c>
      <c r="J948" s="33">
        <f t="shared" si="91"/>
        <v>6.119609809073502</v>
      </c>
      <c r="K948" s="14">
        <f t="shared" ca="1" si="88"/>
        <v>124019.5095463249</v>
      </c>
    </row>
    <row r="949" spans="6:11" x14ac:dyDescent="0.3">
      <c r="F949" s="13">
        <f t="shared" ca="1" si="86"/>
        <v>1</v>
      </c>
      <c r="G949" s="14">
        <f t="shared" ca="1" si="89"/>
        <v>50000</v>
      </c>
      <c r="H949" s="14">
        <f t="shared" ca="1" si="90"/>
        <v>11</v>
      </c>
      <c r="I949" s="26">
        <f t="shared" si="87"/>
        <v>120000</v>
      </c>
      <c r="J949" s="33">
        <f t="shared" si="91"/>
        <v>6.7135507798248559</v>
      </c>
      <c r="K949" s="14">
        <f t="shared" ca="1" si="88"/>
        <v>94322.461008757207</v>
      </c>
    </row>
    <row r="950" spans="6:11" x14ac:dyDescent="0.3">
      <c r="F950" s="13">
        <f t="shared" ca="1" si="86"/>
        <v>1</v>
      </c>
      <c r="G950" s="14">
        <f t="shared" ca="1" si="89"/>
        <v>50000</v>
      </c>
      <c r="H950" s="14">
        <f t="shared" ca="1" si="90"/>
        <v>11</v>
      </c>
      <c r="I950" s="26">
        <f t="shared" si="87"/>
        <v>120000</v>
      </c>
      <c r="J950" s="33">
        <f t="shared" si="91"/>
        <v>6.3645968983822634</v>
      </c>
      <c r="K950" s="14">
        <f t="shared" ca="1" si="88"/>
        <v>111770.15508088682</v>
      </c>
    </row>
    <row r="951" spans="6:11" x14ac:dyDescent="0.3">
      <c r="F951" s="13">
        <f t="shared" ca="1" si="86"/>
        <v>2</v>
      </c>
      <c r="G951" s="14">
        <f t="shared" ca="1" si="89"/>
        <v>75000</v>
      </c>
      <c r="H951" s="14">
        <f t="shared" ca="1" si="90"/>
        <v>10</v>
      </c>
      <c r="I951" s="26">
        <f t="shared" si="87"/>
        <v>120000</v>
      </c>
      <c r="J951" s="33">
        <f t="shared" si="91"/>
        <v>6.2182571190646332</v>
      </c>
      <c r="K951" s="14">
        <f t="shared" ca="1" si="88"/>
        <v>163630.71607015253</v>
      </c>
    </row>
    <row r="952" spans="6:11" x14ac:dyDescent="0.3">
      <c r="F952" s="13">
        <f t="shared" ca="1" si="86"/>
        <v>2</v>
      </c>
      <c r="G952" s="14">
        <f t="shared" ca="1" si="89"/>
        <v>75000</v>
      </c>
      <c r="H952" s="14">
        <f t="shared" ca="1" si="90"/>
        <v>10</v>
      </c>
      <c r="I952" s="26">
        <f t="shared" si="87"/>
        <v>120000</v>
      </c>
      <c r="J952" s="33">
        <f t="shared" si="91"/>
        <v>6.6092471094814957</v>
      </c>
      <c r="K952" s="14">
        <f t="shared" ca="1" si="88"/>
        <v>134306.46678888783</v>
      </c>
    </row>
    <row r="953" spans="6:11" x14ac:dyDescent="0.3">
      <c r="F953" s="13">
        <f t="shared" ca="1" si="86"/>
        <v>1</v>
      </c>
      <c r="G953" s="14">
        <f t="shared" ca="1" si="89"/>
        <v>50000</v>
      </c>
      <c r="H953" s="14">
        <f t="shared" ca="1" si="90"/>
        <v>11</v>
      </c>
      <c r="I953" s="26">
        <f t="shared" si="87"/>
        <v>120000</v>
      </c>
      <c r="J953" s="33">
        <f t="shared" si="91"/>
        <v>6.7581844178445394</v>
      </c>
      <c r="K953" s="14">
        <f t="shared" ca="1" si="88"/>
        <v>92090.779107773036</v>
      </c>
    </row>
    <row r="954" spans="6:11" x14ac:dyDescent="0.3">
      <c r="F954" s="13">
        <f t="shared" ca="1" si="86"/>
        <v>3</v>
      </c>
      <c r="G954" s="14">
        <f t="shared" ca="1" si="89"/>
        <v>100000</v>
      </c>
      <c r="H954" s="14">
        <f t="shared" ca="1" si="90"/>
        <v>8</v>
      </c>
      <c r="I954" s="26">
        <f t="shared" si="87"/>
        <v>120000</v>
      </c>
      <c r="J954" s="33">
        <f t="shared" si="91"/>
        <v>6.2354473551214609</v>
      </c>
      <c r="K954" s="14">
        <f t="shared" ca="1" si="88"/>
        <v>56455.264487853914</v>
      </c>
    </row>
    <row r="955" spans="6:11" x14ac:dyDescent="0.3">
      <c r="F955" s="13">
        <f t="shared" ca="1" si="86"/>
        <v>3</v>
      </c>
      <c r="G955" s="14">
        <f t="shared" ca="1" si="89"/>
        <v>100000</v>
      </c>
      <c r="H955" s="14">
        <f t="shared" ca="1" si="90"/>
        <v>8</v>
      </c>
      <c r="I955" s="26">
        <f t="shared" si="87"/>
        <v>120000</v>
      </c>
      <c r="J955" s="33">
        <f t="shared" si="91"/>
        <v>6.5449696864703544</v>
      </c>
      <c r="K955" s="14">
        <f t="shared" ca="1" si="88"/>
        <v>25503.03135296455</v>
      </c>
    </row>
    <row r="956" spans="6:11" x14ac:dyDescent="0.3">
      <c r="F956" s="13">
        <f t="shared" ca="1" si="86"/>
        <v>1</v>
      </c>
      <c r="G956" s="14">
        <f t="shared" ca="1" si="89"/>
        <v>50000</v>
      </c>
      <c r="H956" s="14">
        <f t="shared" ca="1" si="90"/>
        <v>11</v>
      </c>
      <c r="I956" s="26">
        <f t="shared" si="87"/>
        <v>120000</v>
      </c>
      <c r="J956" s="33">
        <f t="shared" si="91"/>
        <v>5.8698286054632725</v>
      </c>
      <c r="K956" s="14">
        <f t="shared" ca="1" si="88"/>
        <v>136508.56972683637</v>
      </c>
    </row>
    <row r="957" spans="6:11" x14ac:dyDescent="0.3">
      <c r="F957" s="13">
        <f t="shared" ca="1" si="86"/>
        <v>2</v>
      </c>
      <c r="G957" s="14">
        <f t="shared" ca="1" si="89"/>
        <v>75000</v>
      </c>
      <c r="H957" s="14">
        <f t="shared" ca="1" si="90"/>
        <v>10</v>
      </c>
      <c r="I957" s="26">
        <f t="shared" si="87"/>
        <v>120000</v>
      </c>
      <c r="J957" s="33">
        <f t="shared" si="91"/>
        <v>6.5334670425572634</v>
      </c>
      <c r="K957" s="14">
        <f t="shared" ca="1" si="88"/>
        <v>139989.97180820524</v>
      </c>
    </row>
    <row r="958" spans="6:11" x14ac:dyDescent="0.3">
      <c r="F958" s="13">
        <f t="shared" ca="1" si="86"/>
        <v>1</v>
      </c>
      <c r="G958" s="14">
        <f t="shared" ca="1" si="89"/>
        <v>50000</v>
      </c>
      <c r="H958" s="14">
        <f t="shared" ca="1" si="90"/>
        <v>11</v>
      </c>
      <c r="I958" s="26">
        <f t="shared" si="87"/>
        <v>120000</v>
      </c>
      <c r="J958" s="33">
        <f t="shared" si="91"/>
        <v>5.9926650668104893</v>
      </c>
      <c r="K958" s="14">
        <f t="shared" ca="1" si="88"/>
        <v>130366.74665947552</v>
      </c>
    </row>
    <row r="959" spans="6:11" x14ac:dyDescent="0.3">
      <c r="F959" s="13">
        <f t="shared" ca="1" si="86"/>
        <v>2</v>
      </c>
      <c r="G959" s="14">
        <f t="shared" ca="1" si="89"/>
        <v>75000</v>
      </c>
      <c r="H959" s="14">
        <f t="shared" ca="1" si="90"/>
        <v>10</v>
      </c>
      <c r="I959" s="26">
        <f t="shared" si="87"/>
        <v>120000</v>
      </c>
      <c r="J959" s="33">
        <f t="shared" si="91"/>
        <v>6.7343276008449244</v>
      </c>
      <c r="K959" s="14">
        <f t="shared" ca="1" si="88"/>
        <v>124925.42993663068</v>
      </c>
    </row>
    <row r="960" spans="6:11" x14ac:dyDescent="0.3">
      <c r="F960" s="13">
        <f t="shared" ca="1" si="86"/>
        <v>3</v>
      </c>
      <c r="G960" s="14">
        <f t="shared" ca="1" si="89"/>
        <v>100000</v>
      </c>
      <c r="H960" s="14">
        <f t="shared" ca="1" si="90"/>
        <v>8</v>
      </c>
      <c r="I960" s="26">
        <f t="shared" si="87"/>
        <v>120000</v>
      </c>
      <c r="J960" s="33">
        <f t="shared" si="91"/>
        <v>6.9885494861671091</v>
      </c>
      <c r="K960" s="14">
        <f t="shared" ca="1" si="88"/>
        <v>-18854.948616710913</v>
      </c>
    </row>
    <row r="961" spans="6:11" x14ac:dyDescent="0.3">
      <c r="F961" s="13">
        <f t="shared" ca="1" si="86"/>
        <v>1</v>
      </c>
      <c r="G961" s="14">
        <f t="shared" ca="1" si="89"/>
        <v>50000</v>
      </c>
      <c r="H961" s="14">
        <f t="shared" ca="1" si="90"/>
        <v>11</v>
      </c>
      <c r="I961" s="26">
        <f t="shared" si="87"/>
        <v>120000</v>
      </c>
      <c r="J961" s="33">
        <f t="shared" si="91"/>
        <v>6.5049558754173393</v>
      </c>
      <c r="K961" s="14">
        <f t="shared" ca="1" si="88"/>
        <v>104752.20622913304</v>
      </c>
    </row>
    <row r="962" spans="6:11" x14ac:dyDescent="0.3">
      <c r="F962" s="13">
        <f t="shared" ca="1" si="86"/>
        <v>2</v>
      </c>
      <c r="G962" s="14">
        <f t="shared" ca="1" si="89"/>
        <v>75000</v>
      </c>
      <c r="H962" s="14">
        <f t="shared" ca="1" si="90"/>
        <v>10</v>
      </c>
      <c r="I962" s="26">
        <f t="shared" si="87"/>
        <v>120000</v>
      </c>
      <c r="J962" s="33">
        <f t="shared" si="91"/>
        <v>5.8013588665038833</v>
      </c>
      <c r="K962" s="14">
        <f t="shared" ca="1" si="88"/>
        <v>194898.08501220873</v>
      </c>
    </row>
    <row r="963" spans="6:11" x14ac:dyDescent="0.3">
      <c r="F963" s="13">
        <f t="shared" ca="1" si="86"/>
        <v>2</v>
      </c>
      <c r="G963" s="14">
        <f t="shared" ca="1" si="89"/>
        <v>75000</v>
      </c>
      <c r="H963" s="14">
        <f t="shared" ca="1" si="90"/>
        <v>10</v>
      </c>
      <c r="I963" s="26">
        <f t="shared" si="87"/>
        <v>120000</v>
      </c>
      <c r="J963" s="33">
        <f t="shared" si="91"/>
        <v>6.0304087199462515</v>
      </c>
      <c r="K963" s="14">
        <f t="shared" ca="1" si="88"/>
        <v>177719.34600403113</v>
      </c>
    </row>
    <row r="964" spans="6:11" x14ac:dyDescent="0.3">
      <c r="F964" s="13">
        <f t="shared" ca="1" si="86"/>
        <v>2</v>
      </c>
      <c r="G964" s="14">
        <f t="shared" ca="1" si="89"/>
        <v>75000</v>
      </c>
      <c r="H964" s="14">
        <f t="shared" ca="1" si="90"/>
        <v>10</v>
      </c>
      <c r="I964" s="26">
        <f t="shared" si="87"/>
        <v>120000</v>
      </c>
      <c r="J964" s="33">
        <f t="shared" si="91"/>
        <v>6.8806336964494275</v>
      </c>
      <c r="K964" s="14">
        <f t="shared" ca="1" si="88"/>
        <v>113952.47276629295</v>
      </c>
    </row>
    <row r="965" spans="6:11" x14ac:dyDescent="0.3">
      <c r="F965" s="13">
        <f t="shared" ref="F965:F1003" ca="1" si="92">RANDBETWEEN(1,3)</f>
        <v>1</v>
      </c>
      <c r="G965" s="14">
        <f t="shared" ca="1" si="89"/>
        <v>50000</v>
      </c>
      <c r="H965" s="14">
        <f t="shared" ca="1" si="90"/>
        <v>11</v>
      </c>
      <c r="I965" s="26">
        <f t="shared" ref="I965:I1003" si="93">$D$19</f>
        <v>120000</v>
      </c>
      <c r="J965" s="33">
        <f t="shared" si="91"/>
        <v>6.4737193593354254</v>
      </c>
      <c r="K965" s="14">
        <f t="shared" ref="K965:K1003" ca="1" si="94">G965*(H965-J965)-I965</f>
        <v>106314.03203322872</v>
      </c>
    </row>
    <row r="966" spans="6:11" x14ac:dyDescent="0.3">
      <c r="F966" s="13">
        <f t="shared" ca="1" si="92"/>
        <v>2</v>
      </c>
      <c r="G966" s="14">
        <f t="shared" ca="1" si="89"/>
        <v>75000</v>
      </c>
      <c r="H966" s="14">
        <f t="shared" ca="1" si="90"/>
        <v>10</v>
      </c>
      <c r="I966" s="26">
        <f t="shared" si="93"/>
        <v>120000</v>
      </c>
      <c r="J966" s="33">
        <f t="shared" si="91"/>
        <v>6.2515606623614133</v>
      </c>
      <c r="K966" s="14">
        <f t="shared" ca="1" si="94"/>
        <v>161132.95032289403</v>
      </c>
    </row>
    <row r="967" spans="6:11" x14ac:dyDescent="0.3">
      <c r="F967" s="13">
        <f t="shared" ca="1" si="92"/>
        <v>2</v>
      </c>
      <c r="G967" s="14">
        <f t="shared" ca="1" si="89"/>
        <v>75000</v>
      </c>
      <c r="H967" s="14">
        <f t="shared" ca="1" si="90"/>
        <v>10</v>
      </c>
      <c r="I967" s="26">
        <f t="shared" si="93"/>
        <v>120000</v>
      </c>
      <c r="J967" s="33">
        <f t="shared" si="91"/>
        <v>6.7909020968039666</v>
      </c>
      <c r="K967" s="14">
        <f t="shared" ca="1" si="94"/>
        <v>120682.34273970249</v>
      </c>
    </row>
    <row r="968" spans="6:11" x14ac:dyDescent="0.3">
      <c r="F968" s="13">
        <f t="shared" ca="1" si="92"/>
        <v>1</v>
      </c>
      <c r="G968" s="14">
        <f t="shared" ca="1" si="89"/>
        <v>50000</v>
      </c>
      <c r="H968" s="14">
        <f t="shared" ca="1" si="90"/>
        <v>11</v>
      </c>
      <c r="I968" s="26">
        <f t="shared" si="93"/>
        <v>120000</v>
      </c>
      <c r="J968" s="33">
        <f t="shared" si="91"/>
        <v>7.048484129016388</v>
      </c>
      <c r="K968" s="14">
        <f t="shared" ca="1" si="94"/>
        <v>77575.793549180613</v>
      </c>
    </row>
    <row r="969" spans="6:11" x14ac:dyDescent="0.3">
      <c r="F969" s="13">
        <f t="shared" ca="1" si="92"/>
        <v>3</v>
      </c>
      <c r="G969" s="14">
        <f t="shared" ca="1" si="89"/>
        <v>100000</v>
      </c>
      <c r="H969" s="14">
        <f t="shared" ca="1" si="90"/>
        <v>8</v>
      </c>
      <c r="I969" s="26">
        <f t="shared" si="93"/>
        <v>120000</v>
      </c>
      <c r="J969" s="33">
        <f t="shared" si="91"/>
        <v>6.5193906425166066</v>
      </c>
      <c r="K969" s="14">
        <f t="shared" ca="1" si="94"/>
        <v>28060.93574833934</v>
      </c>
    </row>
    <row r="970" spans="6:11" x14ac:dyDescent="0.3">
      <c r="F970" s="13">
        <f t="shared" ca="1" si="92"/>
        <v>1</v>
      </c>
      <c r="G970" s="14">
        <f t="shared" ca="1" si="89"/>
        <v>50000</v>
      </c>
      <c r="H970" s="14">
        <f t="shared" ca="1" si="90"/>
        <v>11</v>
      </c>
      <c r="I970" s="26">
        <f t="shared" si="93"/>
        <v>120000</v>
      </c>
      <c r="J970" s="33">
        <f t="shared" si="91"/>
        <v>6.4548040316300463</v>
      </c>
      <c r="K970" s="14">
        <f t="shared" ca="1" si="94"/>
        <v>107259.7984184977</v>
      </c>
    </row>
    <row r="971" spans="6:11" x14ac:dyDescent="0.3">
      <c r="F971" s="13">
        <f t="shared" ca="1" si="92"/>
        <v>1</v>
      </c>
      <c r="G971" s="14">
        <f t="shared" ca="1" si="89"/>
        <v>50000</v>
      </c>
      <c r="H971" s="14">
        <f t="shared" ca="1" si="90"/>
        <v>11</v>
      </c>
      <c r="I971" s="26">
        <f t="shared" si="93"/>
        <v>120000</v>
      </c>
      <c r="J971" s="33">
        <f t="shared" si="91"/>
        <v>6.8933367921704018</v>
      </c>
      <c r="K971" s="14">
        <f t="shared" ca="1" si="94"/>
        <v>85333.160391479905</v>
      </c>
    </row>
    <row r="972" spans="6:11" x14ac:dyDescent="0.3">
      <c r="F972" s="13">
        <f t="shared" ca="1" si="92"/>
        <v>1</v>
      </c>
      <c r="G972" s="14">
        <f t="shared" ca="1" si="89"/>
        <v>50000</v>
      </c>
      <c r="H972" s="14">
        <f t="shared" ca="1" si="90"/>
        <v>11</v>
      </c>
      <c r="I972" s="26">
        <f t="shared" si="93"/>
        <v>120000</v>
      </c>
      <c r="J972" s="33">
        <f t="shared" si="91"/>
        <v>7.232107172095418</v>
      </c>
      <c r="K972" s="14">
        <f t="shared" ca="1" si="94"/>
        <v>68394.64139522909</v>
      </c>
    </row>
    <row r="973" spans="6:11" x14ac:dyDescent="0.3">
      <c r="F973" s="13">
        <f t="shared" ca="1" si="92"/>
        <v>1</v>
      </c>
      <c r="G973" s="14">
        <f t="shared" ca="1" si="89"/>
        <v>50000</v>
      </c>
      <c r="H973" s="14">
        <f t="shared" ca="1" si="90"/>
        <v>11</v>
      </c>
      <c r="I973" s="26">
        <f t="shared" si="93"/>
        <v>120000</v>
      </c>
      <c r="J973" s="33">
        <f t="shared" si="91"/>
        <v>6.5325577954864666</v>
      </c>
      <c r="K973" s="14">
        <f t="shared" ca="1" si="94"/>
        <v>103372.11022567668</v>
      </c>
    </row>
    <row r="974" spans="6:11" x14ac:dyDescent="0.3">
      <c r="F974" s="13">
        <f t="shared" ca="1" si="92"/>
        <v>2</v>
      </c>
      <c r="G974" s="14">
        <f t="shared" ca="1" si="89"/>
        <v>75000</v>
      </c>
      <c r="H974" s="14">
        <f t="shared" ca="1" si="90"/>
        <v>10</v>
      </c>
      <c r="I974" s="26">
        <f t="shared" si="93"/>
        <v>120000</v>
      </c>
      <c r="J974" s="33">
        <f t="shared" si="91"/>
        <v>5.6100247331046562</v>
      </c>
      <c r="K974" s="14">
        <f t="shared" ca="1" si="94"/>
        <v>209248.14501715079</v>
      </c>
    </row>
    <row r="975" spans="6:11" x14ac:dyDescent="0.3">
      <c r="F975" s="13">
        <f t="shared" ca="1" si="92"/>
        <v>3</v>
      </c>
      <c r="G975" s="14">
        <f t="shared" ca="1" si="89"/>
        <v>100000</v>
      </c>
      <c r="H975" s="14">
        <f t="shared" ca="1" si="90"/>
        <v>8</v>
      </c>
      <c r="I975" s="26">
        <f t="shared" si="93"/>
        <v>120000</v>
      </c>
      <c r="J975" s="33">
        <f t="shared" si="91"/>
        <v>6.1722469099925048</v>
      </c>
      <c r="K975" s="14">
        <f t="shared" ca="1" si="94"/>
        <v>62775.309000749519</v>
      </c>
    </row>
    <row r="976" spans="6:11" x14ac:dyDescent="0.3">
      <c r="F976" s="13">
        <f t="shared" ca="1" si="92"/>
        <v>3</v>
      </c>
      <c r="G976" s="14">
        <f t="shared" ca="1" si="89"/>
        <v>100000</v>
      </c>
      <c r="H976" s="14">
        <f t="shared" ca="1" si="90"/>
        <v>8</v>
      </c>
      <c r="I976" s="26">
        <f t="shared" si="93"/>
        <v>120000</v>
      </c>
      <c r="J976" s="33">
        <f t="shared" si="91"/>
        <v>6.5358417792048638</v>
      </c>
      <c r="K976" s="14">
        <f t="shared" ca="1" si="94"/>
        <v>26415.822079513629</v>
      </c>
    </row>
    <row r="977" spans="6:11" x14ac:dyDescent="0.3">
      <c r="F977" s="13">
        <f t="shared" ca="1" si="92"/>
        <v>2</v>
      </c>
      <c r="G977" s="14">
        <f t="shared" ca="1" si="89"/>
        <v>75000</v>
      </c>
      <c r="H977" s="14">
        <f t="shared" ca="1" si="90"/>
        <v>10</v>
      </c>
      <c r="I977" s="26">
        <f t="shared" si="93"/>
        <v>120000</v>
      </c>
      <c r="J977" s="33">
        <f t="shared" si="91"/>
        <v>6.021453795795237</v>
      </c>
      <c r="K977" s="14">
        <f t="shared" ca="1" si="94"/>
        <v>178390.9653153572</v>
      </c>
    </row>
    <row r="978" spans="6:11" x14ac:dyDescent="0.3">
      <c r="F978" s="13">
        <f t="shared" ca="1" si="92"/>
        <v>3</v>
      </c>
      <c r="G978" s="14">
        <f t="shared" ca="1" si="89"/>
        <v>100000</v>
      </c>
      <c r="H978" s="14">
        <f t="shared" ca="1" si="90"/>
        <v>8</v>
      </c>
      <c r="I978" s="26">
        <f t="shared" si="93"/>
        <v>120000</v>
      </c>
      <c r="J978" s="33">
        <f t="shared" si="91"/>
        <v>6.7430900216089613</v>
      </c>
      <c r="K978" s="14">
        <f t="shared" ca="1" si="94"/>
        <v>5690.9978391038749</v>
      </c>
    </row>
    <row r="979" spans="6:11" x14ac:dyDescent="0.3">
      <c r="F979" s="13">
        <f t="shared" ca="1" si="92"/>
        <v>1</v>
      </c>
      <c r="G979" s="14">
        <f t="shared" ca="1" si="89"/>
        <v>50000</v>
      </c>
      <c r="H979" s="14">
        <f t="shared" ca="1" si="90"/>
        <v>11</v>
      </c>
      <c r="I979" s="26">
        <f t="shared" si="93"/>
        <v>120000</v>
      </c>
      <c r="J979" s="33">
        <f t="shared" si="91"/>
        <v>6.544536432861106</v>
      </c>
      <c r="K979" s="14">
        <f t="shared" ca="1" si="94"/>
        <v>102773.1783569447</v>
      </c>
    </row>
    <row r="980" spans="6:11" x14ac:dyDescent="0.3">
      <c r="F980" s="13">
        <f t="shared" ca="1" si="92"/>
        <v>3</v>
      </c>
      <c r="G980" s="14">
        <f t="shared" ca="1" si="89"/>
        <v>100000</v>
      </c>
      <c r="H980" s="14">
        <f t="shared" ca="1" si="90"/>
        <v>8</v>
      </c>
      <c r="I980" s="26">
        <f t="shared" si="93"/>
        <v>120000</v>
      </c>
      <c r="J980" s="33">
        <f t="shared" si="91"/>
        <v>6.4750742206990513</v>
      </c>
      <c r="K980" s="14">
        <f t="shared" ca="1" si="94"/>
        <v>32492.577930094878</v>
      </c>
    </row>
    <row r="981" spans="6:11" x14ac:dyDescent="0.3">
      <c r="F981" s="13">
        <f t="shared" ca="1" si="92"/>
        <v>2</v>
      </c>
      <c r="G981" s="14">
        <f t="shared" ca="1" si="89"/>
        <v>75000</v>
      </c>
      <c r="H981" s="14">
        <f t="shared" ca="1" si="90"/>
        <v>10</v>
      </c>
      <c r="I981" s="26">
        <f t="shared" si="93"/>
        <v>120000</v>
      </c>
      <c r="J981" s="33">
        <f t="shared" si="91"/>
        <v>7.1697145022202449</v>
      </c>
      <c r="K981" s="14">
        <f t="shared" ca="1" si="94"/>
        <v>92271.412333481625</v>
      </c>
    </row>
    <row r="982" spans="6:11" x14ac:dyDescent="0.3">
      <c r="F982" s="13">
        <f t="shared" ca="1" si="92"/>
        <v>2</v>
      </c>
      <c r="G982" s="14">
        <f t="shared" ca="1" si="89"/>
        <v>75000</v>
      </c>
      <c r="H982" s="14">
        <f t="shared" ca="1" si="90"/>
        <v>10</v>
      </c>
      <c r="I982" s="26">
        <f t="shared" si="93"/>
        <v>120000</v>
      </c>
      <c r="J982" s="33">
        <f t="shared" si="91"/>
        <v>6.742318409098079</v>
      </c>
      <c r="K982" s="14">
        <f t="shared" ca="1" si="94"/>
        <v>124326.11931764407</v>
      </c>
    </row>
    <row r="983" spans="6:11" x14ac:dyDescent="0.3">
      <c r="F983" s="13">
        <f t="shared" ca="1" si="92"/>
        <v>3</v>
      </c>
      <c r="G983" s="14">
        <f t="shared" ca="1" si="89"/>
        <v>100000</v>
      </c>
      <c r="H983" s="14">
        <f t="shared" ca="1" si="90"/>
        <v>8</v>
      </c>
      <c r="I983" s="26">
        <f t="shared" si="93"/>
        <v>120000</v>
      </c>
      <c r="J983" s="33">
        <f t="shared" si="91"/>
        <v>6.507448128819787</v>
      </c>
      <c r="K983" s="14">
        <f t="shared" ca="1" si="94"/>
        <v>29255.187118021306</v>
      </c>
    </row>
    <row r="984" spans="6:11" x14ac:dyDescent="0.3">
      <c r="F984" s="13">
        <f t="shared" ca="1" si="92"/>
        <v>2</v>
      </c>
      <c r="G984" s="14">
        <f t="shared" ca="1" si="89"/>
        <v>75000</v>
      </c>
      <c r="H984" s="14">
        <f t="shared" ca="1" si="90"/>
        <v>10</v>
      </c>
      <c r="I984" s="26">
        <f t="shared" si="93"/>
        <v>120000</v>
      </c>
      <c r="J984" s="33">
        <f t="shared" si="91"/>
        <v>5.9299929085899041</v>
      </c>
      <c r="K984" s="14">
        <f t="shared" ca="1" si="94"/>
        <v>185250.53185575717</v>
      </c>
    </row>
    <row r="985" spans="6:11" x14ac:dyDescent="0.3">
      <c r="F985" s="13">
        <f t="shared" ca="1" si="92"/>
        <v>1</v>
      </c>
      <c r="G985" s="14">
        <f t="shared" ca="1" si="89"/>
        <v>50000</v>
      </c>
      <c r="H985" s="14">
        <f t="shared" ca="1" si="90"/>
        <v>11</v>
      </c>
      <c r="I985" s="26">
        <f t="shared" si="93"/>
        <v>120000</v>
      </c>
      <c r="J985" s="33">
        <f t="shared" si="91"/>
        <v>6.3326871764146411</v>
      </c>
      <c r="K985" s="14">
        <f t="shared" ca="1" si="94"/>
        <v>113365.64117926796</v>
      </c>
    </row>
    <row r="986" spans="6:11" x14ac:dyDescent="0.3">
      <c r="F986" s="13">
        <f t="shared" ca="1" si="92"/>
        <v>2</v>
      </c>
      <c r="G986" s="14">
        <f t="shared" ca="1" si="89"/>
        <v>75000</v>
      </c>
      <c r="H986" s="14">
        <f t="shared" ca="1" si="90"/>
        <v>10</v>
      </c>
      <c r="I986" s="26">
        <f t="shared" si="93"/>
        <v>120000</v>
      </c>
      <c r="J986" s="33">
        <f t="shared" si="91"/>
        <v>6.777900382765548</v>
      </c>
      <c r="K986" s="14">
        <f t="shared" ca="1" si="94"/>
        <v>121657.47129258391</v>
      </c>
    </row>
    <row r="987" spans="6:11" x14ac:dyDescent="0.3">
      <c r="F987" s="13">
        <f t="shared" ca="1" si="92"/>
        <v>2</v>
      </c>
      <c r="G987" s="14">
        <f t="shared" ca="1" si="89"/>
        <v>75000</v>
      </c>
      <c r="H987" s="14">
        <f t="shared" ca="1" si="90"/>
        <v>10</v>
      </c>
      <c r="I987" s="26">
        <f t="shared" si="93"/>
        <v>120000</v>
      </c>
      <c r="J987" s="33">
        <f t="shared" si="91"/>
        <v>6.0214851221449717</v>
      </c>
      <c r="K987" s="14">
        <f t="shared" ca="1" si="94"/>
        <v>178388.6158391271</v>
      </c>
    </row>
    <row r="988" spans="6:11" x14ac:dyDescent="0.3">
      <c r="F988" s="13">
        <f t="shared" ca="1" si="92"/>
        <v>1</v>
      </c>
      <c r="G988" s="14">
        <f t="shared" ca="1" si="89"/>
        <v>50000</v>
      </c>
      <c r="H988" s="14">
        <f t="shared" ca="1" si="90"/>
        <v>11</v>
      </c>
      <c r="I988" s="26">
        <f t="shared" si="93"/>
        <v>120000</v>
      </c>
      <c r="J988" s="33">
        <f t="shared" si="91"/>
        <v>6.4440016605003159</v>
      </c>
      <c r="K988" s="14">
        <f t="shared" ca="1" si="94"/>
        <v>107799.9169749842</v>
      </c>
    </row>
    <row r="989" spans="6:11" x14ac:dyDescent="0.3">
      <c r="F989" s="13">
        <f t="shared" ca="1" si="92"/>
        <v>2</v>
      </c>
      <c r="G989" s="14">
        <f t="shared" ca="1" si="89"/>
        <v>75000</v>
      </c>
      <c r="H989" s="14">
        <f t="shared" ca="1" si="90"/>
        <v>10</v>
      </c>
      <c r="I989" s="26">
        <f t="shared" si="93"/>
        <v>120000</v>
      </c>
      <c r="J989" s="33">
        <f t="shared" si="91"/>
        <v>6.1839384014845926</v>
      </c>
      <c r="K989" s="14">
        <f t="shared" ca="1" si="94"/>
        <v>166204.61988865555</v>
      </c>
    </row>
    <row r="990" spans="6:11" x14ac:dyDescent="0.3">
      <c r="F990" s="13">
        <f t="shared" ca="1" si="92"/>
        <v>3</v>
      </c>
      <c r="G990" s="14">
        <f t="shared" ca="1" si="89"/>
        <v>100000</v>
      </c>
      <c r="H990" s="14">
        <f t="shared" ca="1" si="90"/>
        <v>8</v>
      </c>
      <c r="I990" s="26">
        <f t="shared" si="93"/>
        <v>120000</v>
      </c>
      <c r="J990" s="33">
        <f t="shared" si="91"/>
        <v>6.2722304887064126</v>
      </c>
      <c r="K990" s="14">
        <f t="shared" ca="1" si="94"/>
        <v>52776.951129358727</v>
      </c>
    </row>
    <row r="991" spans="6:11" x14ac:dyDescent="0.3">
      <c r="F991" s="13">
        <f t="shared" ca="1" si="92"/>
        <v>2</v>
      </c>
      <c r="G991" s="14">
        <f t="shared" ca="1" si="89"/>
        <v>75000</v>
      </c>
      <c r="H991" s="14">
        <f t="shared" ca="1" si="90"/>
        <v>10</v>
      </c>
      <c r="I991" s="26">
        <f t="shared" si="93"/>
        <v>120000</v>
      </c>
      <c r="J991" s="33">
        <f t="shared" si="91"/>
        <v>6.7463496940015544</v>
      </c>
      <c r="K991" s="14">
        <f t="shared" ca="1" si="94"/>
        <v>124023.77294988342</v>
      </c>
    </row>
    <row r="992" spans="6:11" x14ac:dyDescent="0.3">
      <c r="F992" s="13">
        <f t="shared" ca="1" si="92"/>
        <v>1</v>
      </c>
      <c r="G992" s="14">
        <f t="shared" ca="1" si="89"/>
        <v>50000</v>
      </c>
      <c r="H992" s="14">
        <f t="shared" ca="1" si="90"/>
        <v>11</v>
      </c>
      <c r="I992" s="26">
        <f t="shared" si="93"/>
        <v>120000</v>
      </c>
      <c r="J992" s="33">
        <f t="shared" si="91"/>
        <v>7.2177508229700855</v>
      </c>
      <c r="K992" s="14">
        <f t="shared" ca="1" si="94"/>
        <v>69112.458851495729</v>
      </c>
    </row>
    <row r="993" spans="6:12" x14ac:dyDescent="0.3">
      <c r="F993" s="13">
        <f t="shared" ca="1" si="92"/>
        <v>3</v>
      </c>
      <c r="G993" s="14">
        <f t="shared" ca="1" si="89"/>
        <v>100000</v>
      </c>
      <c r="H993" s="14">
        <f t="shared" ca="1" si="90"/>
        <v>8</v>
      </c>
      <c r="I993" s="26">
        <f t="shared" si="93"/>
        <v>120000</v>
      </c>
      <c r="J993" s="33">
        <f t="shared" si="91"/>
        <v>6.0833158616952945</v>
      </c>
      <c r="K993" s="14">
        <f t="shared" ca="1" si="94"/>
        <v>71668.413830470556</v>
      </c>
    </row>
    <row r="994" spans="6:12" x14ac:dyDescent="0.3">
      <c r="F994" s="13">
        <f t="shared" ca="1" si="92"/>
        <v>2</v>
      </c>
      <c r="G994" s="14">
        <f t="shared" ca="1" si="89"/>
        <v>75000</v>
      </c>
      <c r="H994" s="14">
        <f t="shared" ca="1" si="90"/>
        <v>10</v>
      </c>
      <c r="I994" s="26">
        <f t="shared" si="93"/>
        <v>120000</v>
      </c>
      <c r="J994" s="33">
        <f t="shared" si="91"/>
        <v>6.5770500128039977</v>
      </c>
      <c r="K994" s="14">
        <f t="shared" ca="1" si="94"/>
        <v>136721.24903970017</v>
      </c>
    </row>
    <row r="995" spans="6:12" x14ac:dyDescent="0.3">
      <c r="F995" s="13">
        <f t="shared" ca="1" si="92"/>
        <v>3</v>
      </c>
      <c r="G995" s="14">
        <f t="shared" ca="1" si="89"/>
        <v>100000</v>
      </c>
      <c r="H995" s="14">
        <f t="shared" ca="1" si="90"/>
        <v>8</v>
      </c>
      <c r="I995" s="26">
        <f t="shared" si="93"/>
        <v>120000</v>
      </c>
      <c r="J995" s="33">
        <f t="shared" si="91"/>
        <v>6.6531583567629049</v>
      </c>
      <c r="K995" s="14">
        <f t="shared" ca="1" si="94"/>
        <v>14684.164323709498</v>
      </c>
    </row>
    <row r="996" spans="6:12" x14ac:dyDescent="0.3">
      <c r="F996" s="13">
        <f t="shared" ca="1" si="92"/>
        <v>1</v>
      </c>
      <c r="G996" s="14">
        <f t="shared" ca="1" si="89"/>
        <v>50000</v>
      </c>
      <c r="H996" s="14">
        <f t="shared" ca="1" si="90"/>
        <v>11</v>
      </c>
      <c r="I996" s="26">
        <f t="shared" si="93"/>
        <v>120000</v>
      </c>
      <c r="J996" s="33">
        <f t="shared" si="91"/>
        <v>6.6326802214585738</v>
      </c>
      <c r="K996" s="14">
        <f t="shared" ca="1" si="94"/>
        <v>98365.988927071303</v>
      </c>
    </row>
    <row r="997" spans="6:12" x14ac:dyDescent="0.3">
      <c r="F997" s="13">
        <f t="shared" ca="1" si="92"/>
        <v>3</v>
      </c>
      <c r="G997" s="14">
        <f t="shared" ca="1" si="89"/>
        <v>100000</v>
      </c>
      <c r="H997" s="14">
        <f t="shared" ca="1" si="90"/>
        <v>8</v>
      </c>
      <c r="I997" s="26">
        <f t="shared" si="93"/>
        <v>120000</v>
      </c>
      <c r="J997" s="33">
        <f t="shared" si="91"/>
        <v>5.8375202240255524</v>
      </c>
      <c r="K997" s="14">
        <f t="shared" ca="1" si="94"/>
        <v>96247.977597444755</v>
      </c>
    </row>
    <row r="998" spans="6:12" x14ac:dyDescent="0.3">
      <c r="F998" s="13">
        <f t="shared" ca="1" si="92"/>
        <v>3</v>
      </c>
      <c r="G998" s="14">
        <f t="shared" ca="1" si="89"/>
        <v>100000</v>
      </c>
      <c r="H998" s="14">
        <f t="shared" ca="1" si="90"/>
        <v>8</v>
      </c>
      <c r="I998" s="26">
        <f t="shared" si="93"/>
        <v>120000</v>
      </c>
      <c r="J998" s="33">
        <f t="shared" si="91"/>
        <v>6.9942129478453623</v>
      </c>
      <c r="K998" s="14">
        <f t="shared" ca="1" si="94"/>
        <v>-19421.294784536236</v>
      </c>
    </row>
    <row r="999" spans="6:12" x14ac:dyDescent="0.3">
      <c r="F999" s="13">
        <f t="shared" ca="1" si="92"/>
        <v>2</v>
      </c>
      <c r="G999" s="14">
        <f t="shared" ca="1" si="89"/>
        <v>75000</v>
      </c>
      <c r="H999" s="14">
        <f t="shared" ca="1" si="90"/>
        <v>10</v>
      </c>
      <c r="I999" s="26">
        <f t="shared" si="93"/>
        <v>120000</v>
      </c>
      <c r="J999" s="33">
        <f t="shared" si="91"/>
        <v>6.0188164887264897</v>
      </c>
      <c r="K999" s="14">
        <f t="shared" ca="1" si="94"/>
        <v>178588.76334551326</v>
      </c>
    </row>
    <row r="1000" spans="6:12" x14ac:dyDescent="0.3">
      <c r="F1000" s="13">
        <f t="shared" ca="1" si="92"/>
        <v>3</v>
      </c>
      <c r="G1000" s="14">
        <f t="shared" ref="G1000:G1003" ca="1" si="95">VLOOKUP(F1000,$B$5:$D$7,3,FALSE)</f>
        <v>100000</v>
      </c>
      <c r="H1000" s="14">
        <f t="shared" ref="H1000:H1003" ca="1" si="96">VLOOKUP(F1000,$B$12:$D$14,3,FALSE)</f>
        <v>8</v>
      </c>
      <c r="I1000" s="26">
        <f t="shared" si="93"/>
        <v>120000</v>
      </c>
      <c r="J1000" s="33">
        <f t="shared" si="91"/>
        <v>6.3444418465110646</v>
      </c>
      <c r="K1000" s="14">
        <f t="shared" ca="1" si="94"/>
        <v>45555.81534889355</v>
      </c>
    </row>
    <row r="1001" spans="6:12" x14ac:dyDescent="0.3">
      <c r="F1001" s="13">
        <f t="shared" ca="1" si="92"/>
        <v>2</v>
      </c>
      <c r="G1001" s="14">
        <f t="shared" ca="1" si="95"/>
        <v>75000</v>
      </c>
      <c r="H1001" s="14">
        <f t="shared" ca="1" si="96"/>
        <v>10</v>
      </c>
      <c r="I1001" s="26">
        <f t="shared" si="93"/>
        <v>120000</v>
      </c>
      <c r="J1001" s="33">
        <f>J901</f>
        <v>6.2520289311756123</v>
      </c>
      <c r="K1001" s="14">
        <f t="shared" ca="1" si="94"/>
        <v>161097.83016182907</v>
      </c>
    </row>
    <row r="1002" spans="6:12" x14ac:dyDescent="0.3">
      <c r="F1002" s="13">
        <f t="shared" ca="1" si="92"/>
        <v>3</v>
      </c>
      <c r="G1002" s="14">
        <f t="shared" ca="1" si="95"/>
        <v>100000</v>
      </c>
      <c r="H1002" s="14">
        <f t="shared" ca="1" si="96"/>
        <v>8</v>
      </c>
      <c r="I1002" s="26">
        <f t="shared" si="93"/>
        <v>120000</v>
      </c>
      <c r="J1002" s="33">
        <f t="shared" ref="J1002" si="97">J902</f>
        <v>6.3594883978000896</v>
      </c>
      <c r="K1002" s="14">
        <f t="shared" ca="1" si="94"/>
        <v>44051.160219991056</v>
      </c>
    </row>
    <row r="1003" spans="6:12" x14ac:dyDescent="0.3">
      <c r="F1003" s="13">
        <f t="shared" ca="1" si="92"/>
        <v>3</v>
      </c>
      <c r="G1003" s="14">
        <f t="shared" ca="1" si="95"/>
        <v>100000</v>
      </c>
      <c r="H1003" s="14">
        <f t="shared" ca="1" si="96"/>
        <v>8</v>
      </c>
      <c r="I1003" s="26">
        <f t="shared" si="93"/>
        <v>120000</v>
      </c>
      <c r="J1003" s="33">
        <f>J903</f>
        <v>5.7592938369588236</v>
      </c>
      <c r="K1003" s="14">
        <f t="shared" ca="1" si="94"/>
        <v>104070.61630411763</v>
      </c>
      <c r="L1003" s="13" t="s">
        <v>58</v>
      </c>
    </row>
    <row r="1004" spans="6:12" x14ac:dyDescent="0.3">
      <c r="J1004" s="33"/>
    </row>
  </sheetData>
  <mergeCells count="1">
    <mergeCell ref="Q28:R29"/>
  </mergeCells>
  <conditionalFormatting sqref="S30:V30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{FA4059C5-902D-4486-8CC0-9C805CAA3022}</x14:id>
        </ext>
      </extLst>
    </cfRule>
  </conditionalFormatting>
  <conditionalFormatting sqref="S30:V30 X27:Y2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{3326AA66-4317-43B5-9795-D64B05D2A62A}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A4059C5-902D-4486-8CC0-9C805CAA302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S30:V30</xm:sqref>
        </x14:conditionalFormatting>
        <x14:conditionalFormatting xmlns:xm="http://schemas.microsoft.com/office/excel/2006/main">
          <x14:cfRule type="dataBar" id="{3326AA66-4317-43B5-9795-D64B05D2A62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S30:V30 X27:Y27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Triangular Distr</vt:lpstr>
      <vt:lpstr>DISTRIBUTIONS</vt:lpstr>
      <vt:lpstr>SIMULATION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2016-05-18T21:12:57Z</dcterms:created>
  <dcterms:modified xsi:type="dcterms:W3CDTF">2020-02-18T22:23:53Z</dcterms:modified>
</cp:coreProperties>
</file>