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20490" windowHeight="7755"/>
  </bookViews>
  <sheets>
    <sheet name="MCNEM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 s="1"/>
  <c r="C6" i="1"/>
  <c r="C5" i="1"/>
  <c r="C7" i="1" l="1"/>
  <c r="B13" i="1" s="1"/>
</calcChain>
</file>

<file path=xl/sharedStrings.xml><?xml version="1.0" encoding="utf-8"?>
<sst xmlns="http://schemas.openxmlformats.org/spreadsheetml/2006/main" count="8" uniqueCount="6">
  <si>
    <t>From advocates to dectractors</t>
  </si>
  <si>
    <t>From detractors to advocates</t>
  </si>
  <si>
    <t>Significance</t>
  </si>
  <si>
    <t>Chi-square</t>
  </si>
  <si>
    <t>Chi-square critic</t>
  </si>
  <si>
    <t>Binomial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</si>
</sst>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76200</xdr:rowOff>
    </xdr:from>
    <xdr:to>
      <xdr:col>7</xdr:col>
      <xdr:colOff>476250</xdr:colOff>
      <xdr:row>8</xdr:row>
      <xdr:rowOff>19050</xdr:rowOff>
    </xdr:to>
    <xdr:sp macro="" textlink="">
      <xdr:nvSpPr>
        <xdr:cNvPr id="3" name="Rectángulo redondeado 2"/>
        <xdr:cNvSpPr/>
      </xdr:nvSpPr>
      <xdr:spPr>
        <a:xfrm>
          <a:off x="3962400" y="266700"/>
          <a:ext cx="3486150" cy="127635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change</a:t>
          </a:r>
          <a:r>
            <a:rPr lang="es-ES" sz="1100" baseline="0"/>
            <a:t> data in C2 and C3</a:t>
          </a:r>
        </a:p>
        <a:p>
          <a:pPr algn="l"/>
          <a:r>
            <a:rPr lang="es-ES" sz="1100" baseline="0"/>
            <a:t>- if B13 says "yes" than you reject the null hypothesis and there is a significant difference in the change of attitude of customers in favor of the customers that becomes advocates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tabSelected="1" workbookViewId="0">
      <selection activeCell="B18" sqref="B18"/>
    </sheetView>
  </sheetViews>
  <sheetFormatPr baseColWidth="10" defaultRowHeight="15" x14ac:dyDescent="0.25"/>
  <cols>
    <col min="2" max="2" width="27.140625" customWidth="1"/>
    <col min="3" max="3" width="11.85546875" bestFit="1" customWidth="1"/>
    <col min="5" max="5" width="19.85546875" customWidth="1"/>
  </cols>
  <sheetData>
    <row r="2" spans="2:3" x14ac:dyDescent="0.25">
      <c r="B2" s="1" t="s">
        <v>1</v>
      </c>
      <c r="C2" s="4">
        <v>115</v>
      </c>
    </row>
    <row r="3" spans="2:3" x14ac:dyDescent="0.25">
      <c r="B3" s="1" t="s">
        <v>0</v>
      </c>
      <c r="C3" s="4">
        <v>73</v>
      </c>
    </row>
    <row r="5" spans="2:3" x14ac:dyDescent="0.25">
      <c r="B5" s="1" t="s">
        <v>3</v>
      </c>
      <c r="C5" s="1">
        <f>(ABS(C3-C2)-0.5)^2/(C2+C3)</f>
        <v>9.1609042553191493</v>
      </c>
    </row>
    <row r="6" spans="2:3" x14ac:dyDescent="0.25">
      <c r="B6" s="1" t="s">
        <v>4</v>
      </c>
      <c r="C6" s="1">
        <f>_xlfn.CHISQ.INV.RT(0.05,1)</f>
        <v>3.8414588206941236</v>
      </c>
    </row>
    <row r="7" spans="2:3" x14ac:dyDescent="0.25">
      <c r="B7" s="1" t="s">
        <v>2</v>
      </c>
      <c r="C7" s="2" t="str">
        <f>IF(C6&lt;C5,"yes","no")</f>
        <v>yes</v>
      </c>
    </row>
    <row r="9" spans="2:3" x14ac:dyDescent="0.25">
      <c r="B9" s="1" t="s">
        <v>5</v>
      </c>
      <c r="C9" s="1">
        <f>_xlfn.BINOM.DIST(MIN(C2:C3),C2+C3,0.5,TRUE)</f>
        <v>1.3457385012834305E-3</v>
      </c>
    </row>
    <row r="10" spans="2:3" x14ac:dyDescent="0.25">
      <c r="B10" s="1" t="s">
        <v>2</v>
      </c>
      <c r="C10" s="2" t="str">
        <f>IF(C9&lt;0.05,"yes","no")</f>
        <v>yes</v>
      </c>
    </row>
    <row r="12" spans="2:3" x14ac:dyDescent="0.25">
      <c r="B12" s="3" t="s">
        <v>2</v>
      </c>
    </row>
    <row r="13" spans="2:3" x14ac:dyDescent="0.25">
      <c r="B13" s="3" t="str">
        <f>IF(C2+C3&lt;25,C10,C7)</f>
        <v>yes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MCNEMAR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2016-07-13T19:40:53Z</dcterms:created>
  <dcterms:modified xsi:type="dcterms:W3CDTF">2016-10-22T11:53:54Z</dcterms:modified>
</cp:coreProperties>
</file>