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755"/>
  </bookViews>
  <sheets>
    <sheet name="FRIEDM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I19" i="1"/>
  <c r="J19" i="1"/>
  <c r="G16" i="1"/>
  <c r="H16" i="1"/>
  <c r="I16" i="1"/>
  <c r="J16" i="1"/>
  <c r="G17" i="1"/>
  <c r="H17" i="1"/>
  <c r="I17" i="1"/>
  <c r="J17" i="1"/>
  <c r="G18" i="1"/>
  <c r="H18" i="1"/>
  <c r="I18" i="1"/>
  <c r="J18" i="1"/>
  <c r="M7" i="1"/>
  <c r="M4" i="1"/>
  <c r="H5" i="1"/>
  <c r="I5" i="1"/>
  <c r="J5" i="1"/>
  <c r="H6" i="1"/>
  <c r="I6" i="1"/>
  <c r="J6" i="1"/>
  <c r="H7" i="1"/>
  <c r="I7" i="1"/>
  <c r="J7" i="1"/>
  <c r="H8" i="1"/>
  <c r="I8" i="1"/>
  <c r="J8" i="1"/>
  <c r="H9" i="1"/>
  <c r="H19" i="1" s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I4" i="1"/>
  <c r="J4" i="1"/>
  <c r="H4" i="1"/>
  <c r="G5" i="1"/>
  <c r="G6" i="1"/>
  <c r="G7" i="1"/>
  <c r="G8" i="1"/>
  <c r="G9" i="1"/>
  <c r="G10" i="1"/>
  <c r="G11" i="1"/>
  <c r="G12" i="1"/>
  <c r="G13" i="1"/>
  <c r="G14" i="1"/>
  <c r="G15" i="1"/>
  <c r="G4" i="1"/>
  <c r="I20" i="1" l="1"/>
  <c r="J20" i="1"/>
  <c r="H20" i="1"/>
  <c r="K20" i="1" l="1"/>
  <c r="M3" i="1" s="1"/>
  <c r="M6" i="1" s="1"/>
  <c r="M10" i="1" l="1"/>
  <c r="M8" i="1"/>
</calcChain>
</file>

<file path=xl/sharedStrings.xml><?xml version="1.0" encoding="utf-8"?>
<sst xmlns="http://schemas.openxmlformats.org/spreadsheetml/2006/main" count="18" uniqueCount="13">
  <si>
    <t>Person</t>
  </si>
  <si>
    <t>Product A</t>
  </si>
  <si>
    <t>Product B</t>
  </si>
  <si>
    <t>Product C</t>
  </si>
  <si>
    <t>R</t>
  </si>
  <si>
    <r>
      <t>R</t>
    </r>
    <r>
      <rPr>
        <sz val="11"/>
        <color theme="1"/>
        <rFont val="Calibri"/>
        <family val="2"/>
      </rPr>
      <t>²</t>
    </r>
  </si>
  <si>
    <t>k</t>
  </si>
  <si>
    <t>m</t>
  </si>
  <si>
    <t>Q</t>
  </si>
  <si>
    <t>df</t>
  </si>
  <si>
    <t>sig</t>
  </si>
  <si>
    <t>p-value</t>
  </si>
  <si>
    <t>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</si>
</sst>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43" fontId="0" fillId="0" borderId="1" xfId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2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10</xdr:row>
      <xdr:rowOff>114300</xdr:rowOff>
    </xdr:from>
    <xdr:to>
      <xdr:col>15</xdr:col>
      <xdr:colOff>333375</xdr:colOff>
      <xdr:row>17</xdr:row>
      <xdr:rowOff>57150</xdr:rowOff>
    </xdr:to>
    <xdr:sp macro="" textlink="">
      <xdr:nvSpPr>
        <xdr:cNvPr id="2" name="Rectángulo 1"/>
        <xdr:cNvSpPr/>
      </xdr:nvSpPr>
      <xdr:spPr>
        <a:xfrm>
          <a:off x="6781800" y="2019300"/>
          <a:ext cx="3371850" cy="12763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 data in cells C4:E18 (if you have more observations you need to modify tables and functions</a:t>
          </a:r>
          <a:r>
            <a:rPr lang="es-ES" sz="1100" baseline="0"/>
            <a:t>)</a:t>
          </a:r>
        </a:p>
        <a:p>
          <a:pPr algn="l"/>
          <a:r>
            <a:rPr lang="es-ES" sz="1100" baseline="0"/>
            <a:t>- if p-value is smaller than Alpha we reject the null hypothesis and infer that there is a significant difference among at least 2 products (M10)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0"/>
  <sheetViews>
    <sheetView showGridLines="0" tabSelected="1" workbookViewId="0">
      <selection activeCell="O22" sqref="O22"/>
    </sheetView>
  </sheetViews>
  <sheetFormatPr baseColWidth="10" defaultRowHeight="15" x14ac:dyDescent="0.25"/>
  <cols>
    <col min="1" max="1" width="4.5703125" customWidth="1"/>
    <col min="6" max="6" width="3.28515625" customWidth="1"/>
    <col min="11" max="11" width="9.7109375" customWidth="1"/>
    <col min="14" max="14" width="4" customWidth="1"/>
  </cols>
  <sheetData>
    <row r="3" spans="2:13" x14ac:dyDescent="0.25">
      <c r="B3" s="1" t="s">
        <v>0</v>
      </c>
      <c r="C3" s="1" t="s">
        <v>1</v>
      </c>
      <c r="D3" s="1" t="s">
        <v>2</v>
      </c>
      <c r="E3" s="1" t="s">
        <v>3</v>
      </c>
      <c r="G3" s="1" t="s">
        <v>0</v>
      </c>
      <c r="H3" s="1" t="s">
        <v>1</v>
      </c>
      <c r="I3" s="1" t="s">
        <v>2</v>
      </c>
      <c r="J3" s="1" t="s">
        <v>3</v>
      </c>
      <c r="L3" s="2" t="s">
        <v>5</v>
      </c>
      <c r="M3" s="3">
        <f>K20</f>
        <v>2794.5</v>
      </c>
    </row>
    <row r="4" spans="2:13" x14ac:dyDescent="0.25">
      <c r="B4" s="1">
        <v>1</v>
      </c>
      <c r="C4" s="6">
        <v>10</v>
      </c>
      <c r="D4" s="6">
        <v>7</v>
      </c>
      <c r="E4" s="6">
        <v>7</v>
      </c>
      <c r="G4" s="1">
        <f>B4</f>
        <v>1</v>
      </c>
      <c r="H4" s="1">
        <f>_xlfn.RANK.AVG(C4,$C4:$E4,1)</f>
        <v>3</v>
      </c>
      <c r="I4" s="1">
        <f t="shared" ref="I4:J4" si="0">_xlfn.RANK.AVG(D4,$C4:$E4,1)</f>
        <v>1.5</v>
      </c>
      <c r="J4" s="1">
        <f t="shared" si="0"/>
        <v>1.5</v>
      </c>
      <c r="L4" s="2" t="s">
        <v>6</v>
      </c>
      <c r="M4" s="3">
        <f>COUNTA(H3:J3)</f>
        <v>3</v>
      </c>
    </row>
    <row r="5" spans="2:13" x14ac:dyDescent="0.25">
      <c r="B5" s="1">
        <v>2</v>
      </c>
      <c r="C5" s="6">
        <v>8</v>
      </c>
      <c r="D5" s="6">
        <v>5</v>
      </c>
      <c r="E5" s="6">
        <v>5</v>
      </c>
      <c r="G5" s="1">
        <f t="shared" ref="G5:G15" si="1">B5</f>
        <v>2</v>
      </c>
      <c r="H5" s="1">
        <f t="shared" ref="H5:H15" si="2">_xlfn.RANK.AVG(C5,$C5:$E5,1)</f>
        <v>3</v>
      </c>
      <c r="I5" s="1">
        <f t="shared" ref="I5:I15" si="3">_xlfn.RANK.AVG(D5,$C5:$E5,1)</f>
        <v>1.5</v>
      </c>
      <c r="J5" s="1">
        <f t="shared" ref="J5:J15" si="4">_xlfn.RANK.AVG(E5,$C5:$E5,1)</f>
        <v>1.5</v>
      </c>
      <c r="L5" s="2" t="s">
        <v>7</v>
      </c>
      <c r="M5" s="3">
        <f>COUNT(G4:G18)</f>
        <v>15</v>
      </c>
    </row>
    <row r="6" spans="2:13" x14ac:dyDescent="0.25">
      <c r="B6" s="1">
        <v>3</v>
      </c>
      <c r="C6" s="6">
        <v>7</v>
      </c>
      <c r="D6" s="6">
        <v>7</v>
      </c>
      <c r="E6" s="6">
        <v>5</v>
      </c>
      <c r="G6" s="1">
        <f t="shared" si="1"/>
        <v>3</v>
      </c>
      <c r="H6" s="1">
        <f t="shared" si="2"/>
        <v>2.5</v>
      </c>
      <c r="I6" s="1">
        <f t="shared" si="3"/>
        <v>2.5</v>
      </c>
      <c r="J6" s="1">
        <f t="shared" si="4"/>
        <v>1</v>
      </c>
      <c r="L6" s="2" t="s">
        <v>8</v>
      </c>
      <c r="M6" s="4">
        <f>(12/(M5*M4*(M4+1)))*M3-(3*M5*(M4+1))</f>
        <v>6.3000000000000114</v>
      </c>
    </row>
    <row r="7" spans="2:13" x14ac:dyDescent="0.25">
      <c r="B7" s="1">
        <v>4</v>
      </c>
      <c r="C7" s="6">
        <v>9</v>
      </c>
      <c r="D7" s="6">
        <v>6</v>
      </c>
      <c r="E7" s="6">
        <v>4</v>
      </c>
      <c r="G7" s="1">
        <f t="shared" si="1"/>
        <v>4</v>
      </c>
      <c r="H7" s="1">
        <f t="shared" si="2"/>
        <v>3</v>
      </c>
      <c r="I7" s="1">
        <f t="shared" si="3"/>
        <v>2</v>
      </c>
      <c r="J7" s="1">
        <f t="shared" si="4"/>
        <v>1</v>
      </c>
      <c r="L7" s="2" t="s">
        <v>9</v>
      </c>
      <c r="M7" s="5">
        <f>M4-1</f>
        <v>2</v>
      </c>
    </row>
    <row r="8" spans="2:13" x14ac:dyDescent="0.25">
      <c r="B8" s="1">
        <v>5</v>
      </c>
      <c r="C8" s="6">
        <v>7</v>
      </c>
      <c r="D8" s="6">
        <v>5</v>
      </c>
      <c r="E8" s="6">
        <v>7</v>
      </c>
      <c r="G8" s="1">
        <f t="shared" si="1"/>
        <v>5</v>
      </c>
      <c r="H8" s="1">
        <f t="shared" si="2"/>
        <v>2.5</v>
      </c>
      <c r="I8" s="1">
        <f t="shared" si="3"/>
        <v>1</v>
      </c>
      <c r="J8" s="1">
        <f t="shared" si="4"/>
        <v>2.5</v>
      </c>
      <c r="L8" s="2" t="s">
        <v>11</v>
      </c>
      <c r="M8" s="4">
        <f>_xlfn.CHISQ.DIST.RT(M6,M7)</f>
        <v>4.2852126867039937E-2</v>
      </c>
    </row>
    <row r="9" spans="2:13" x14ac:dyDescent="0.25">
      <c r="B9" s="1">
        <v>6</v>
      </c>
      <c r="C9" s="6">
        <v>7</v>
      </c>
      <c r="D9" s="6">
        <v>7</v>
      </c>
      <c r="E9" s="6">
        <v>5</v>
      </c>
      <c r="G9" s="1">
        <f t="shared" si="1"/>
        <v>6</v>
      </c>
      <c r="H9" s="1">
        <f t="shared" si="2"/>
        <v>2.5</v>
      </c>
      <c r="I9" s="1">
        <f t="shared" si="3"/>
        <v>2.5</v>
      </c>
      <c r="J9" s="1">
        <f t="shared" si="4"/>
        <v>1</v>
      </c>
      <c r="L9" s="2" t="s">
        <v>12</v>
      </c>
      <c r="M9" s="3">
        <v>0.05</v>
      </c>
    </row>
    <row r="10" spans="2:13" x14ac:dyDescent="0.25">
      <c r="B10" s="1">
        <v>7</v>
      </c>
      <c r="C10" s="6">
        <v>5</v>
      </c>
      <c r="D10" s="6">
        <v>8</v>
      </c>
      <c r="E10" s="6">
        <v>3</v>
      </c>
      <c r="G10" s="1">
        <f t="shared" si="1"/>
        <v>7</v>
      </c>
      <c r="H10" s="1">
        <f t="shared" si="2"/>
        <v>2</v>
      </c>
      <c r="I10" s="1">
        <f t="shared" si="3"/>
        <v>3</v>
      </c>
      <c r="J10" s="1">
        <f t="shared" si="4"/>
        <v>1</v>
      </c>
      <c r="L10" s="2" t="s">
        <v>10</v>
      </c>
      <c r="M10" s="3" t="str">
        <f>IF(M8&lt;M9,"yes","no")</f>
        <v>yes</v>
      </c>
    </row>
    <row r="11" spans="2:13" x14ac:dyDescent="0.25">
      <c r="B11" s="1">
        <v>8</v>
      </c>
      <c r="C11" s="6">
        <v>4</v>
      </c>
      <c r="D11" s="6">
        <v>6</v>
      </c>
      <c r="E11" s="6">
        <v>7</v>
      </c>
      <c r="G11" s="1">
        <f t="shared" si="1"/>
        <v>8</v>
      </c>
      <c r="H11" s="1">
        <f t="shared" si="2"/>
        <v>1</v>
      </c>
      <c r="I11" s="1">
        <f t="shared" si="3"/>
        <v>2</v>
      </c>
      <c r="J11" s="1">
        <f t="shared" si="4"/>
        <v>3</v>
      </c>
    </row>
    <row r="12" spans="2:13" x14ac:dyDescent="0.25">
      <c r="B12" s="1">
        <v>9</v>
      </c>
      <c r="C12" s="6">
        <v>5</v>
      </c>
      <c r="D12" s="6">
        <v>4</v>
      </c>
      <c r="E12" s="6">
        <v>6</v>
      </c>
      <c r="G12" s="1">
        <f t="shared" si="1"/>
        <v>9</v>
      </c>
      <c r="H12" s="1">
        <f t="shared" si="2"/>
        <v>2</v>
      </c>
      <c r="I12" s="1">
        <f t="shared" si="3"/>
        <v>1</v>
      </c>
      <c r="J12" s="1">
        <f t="shared" si="4"/>
        <v>3</v>
      </c>
    </row>
    <row r="13" spans="2:13" x14ac:dyDescent="0.25">
      <c r="B13" s="1">
        <v>10</v>
      </c>
      <c r="C13" s="6">
        <v>9</v>
      </c>
      <c r="D13" s="6">
        <v>9</v>
      </c>
      <c r="E13" s="6">
        <v>4</v>
      </c>
      <c r="G13" s="1">
        <f t="shared" si="1"/>
        <v>10</v>
      </c>
      <c r="H13" s="1">
        <f t="shared" si="2"/>
        <v>2.5</v>
      </c>
      <c r="I13" s="1">
        <f t="shared" si="3"/>
        <v>2.5</v>
      </c>
      <c r="J13" s="1">
        <f t="shared" si="4"/>
        <v>1</v>
      </c>
    </row>
    <row r="14" spans="2:13" x14ac:dyDescent="0.25">
      <c r="B14" s="1">
        <v>11</v>
      </c>
      <c r="C14" s="6">
        <v>4</v>
      </c>
      <c r="D14" s="6">
        <v>7</v>
      </c>
      <c r="E14" s="6">
        <v>4</v>
      </c>
      <c r="G14" s="1">
        <f t="shared" si="1"/>
        <v>11</v>
      </c>
      <c r="H14" s="1">
        <f t="shared" si="2"/>
        <v>1.5</v>
      </c>
      <c r="I14" s="1">
        <f t="shared" si="3"/>
        <v>3</v>
      </c>
      <c r="J14" s="1">
        <f t="shared" si="4"/>
        <v>1.5</v>
      </c>
    </row>
    <row r="15" spans="2:13" x14ac:dyDescent="0.25">
      <c r="B15" s="1">
        <v>12</v>
      </c>
      <c r="C15" s="6">
        <v>7</v>
      </c>
      <c r="D15" s="6">
        <v>3</v>
      </c>
      <c r="E15" s="6">
        <v>3</v>
      </c>
      <c r="G15" s="1">
        <f t="shared" si="1"/>
        <v>12</v>
      </c>
      <c r="H15" s="1">
        <f t="shared" si="2"/>
        <v>3</v>
      </c>
      <c r="I15" s="1">
        <f t="shared" si="3"/>
        <v>1.5</v>
      </c>
      <c r="J15" s="1">
        <f t="shared" si="4"/>
        <v>1.5</v>
      </c>
    </row>
    <row r="16" spans="2:13" x14ac:dyDescent="0.25">
      <c r="B16" s="1">
        <v>13</v>
      </c>
      <c r="C16" s="6">
        <v>8</v>
      </c>
      <c r="D16" s="6">
        <v>2</v>
      </c>
      <c r="E16" s="6">
        <v>7</v>
      </c>
      <c r="G16" s="1">
        <f t="shared" ref="G16:G18" si="5">B16</f>
        <v>13</v>
      </c>
      <c r="H16" s="1">
        <f t="shared" ref="H16:H18" si="6">_xlfn.RANK.AVG(C16,$C16:$E16,1)</f>
        <v>3</v>
      </c>
      <c r="I16" s="1">
        <f t="shared" ref="I16:I18" si="7">_xlfn.RANK.AVG(D16,$C16:$E16,1)</f>
        <v>1</v>
      </c>
      <c r="J16" s="1">
        <f t="shared" ref="J16:J18" si="8">_xlfn.RANK.AVG(E16,$C16:$E16,1)</f>
        <v>2</v>
      </c>
    </row>
    <row r="17" spans="2:11" x14ac:dyDescent="0.25">
      <c r="B17" s="1">
        <v>14</v>
      </c>
      <c r="C17" s="6">
        <v>9</v>
      </c>
      <c r="D17" s="6">
        <v>3</v>
      </c>
      <c r="E17" s="6">
        <v>3</v>
      </c>
      <c r="G17" s="1">
        <f t="shared" si="5"/>
        <v>14</v>
      </c>
      <c r="H17" s="1">
        <f t="shared" si="6"/>
        <v>3</v>
      </c>
      <c r="I17" s="1">
        <f t="shared" si="7"/>
        <v>1.5</v>
      </c>
      <c r="J17" s="1">
        <f t="shared" si="8"/>
        <v>1.5</v>
      </c>
    </row>
    <row r="18" spans="2:11" x14ac:dyDescent="0.25">
      <c r="B18" s="1">
        <v>15</v>
      </c>
      <c r="C18" s="6">
        <v>10</v>
      </c>
      <c r="D18" s="6">
        <v>8</v>
      </c>
      <c r="E18" s="6">
        <v>1</v>
      </c>
      <c r="G18" s="1">
        <f t="shared" si="5"/>
        <v>15</v>
      </c>
      <c r="H18" s="1">
        <f t="shared" si="6"/>
        <v>3</v>
      </c>
      <c r="I18" s="1">
        <f t="shared" si="7"/>
        <v>2</v>
      </c>
      <c r="J18" s="1">
        <f t="shared" si="8"/>
        <v>1</v>
      </c>
    </row>
    <row r="19" spans="2:11" x14ac:dyDescent="0.25">
      <c r="G19" s="1" t="s">
        <v>4</v>
      </c>
      <c r="H19" s="1">
        <f>SUM(H4:H18)</f>
        <v>37.5</v>
      </c>
      <c r="I19" s="1">
        <f t="shared" ref="I19:J19" si="9">SUM(I4:I18)</f>
        <v>28.5</v>
      </c>
      <c r="J19" s="1">
        <f t="shared" si="9"/>
        <v>24</v>
      </c>
    </row>
    <row r="20" spans="2:11" x14ac:dyDescent="0.25">
      <c r="G20" s="1" t="s">
        <v>5</v>
      </c>
      <c r="H20" s="1">
        <f>H19^2</f>
        <v>1406.25</v>
      </c>
      <c r="I20" s="1">
        <f t="shared" ref="I20:J20" si="10">I19^2</f>
        <v>812.25</v>
      </c>
      <c r="J20" s="1">
        <f t="shared" si="10"/>
        <v>576</v>
      </c>
      <c r="K20" s="1">
        <f>SUM(H20:J20)</f>
        <v>2794.5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FRIEDMAN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2016-03-17T19:27:23Z</dcterms:created>
  <dcterms:modified xsi:type="dcterms:W3CDTF">2016-10-22T11:44:00Z</dcterms:modified>
</cp:coreProperties>
</file>