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CUSTOMER ANALYTICS\"/>
    </mc:Choice>
  </mc:AlternateContent>
  <xr:revisionPtr revIDLastSave="0" documentId="13_ncr:1_{B0D08B8C-8DBC-463E-9639-015C5C40A45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N16" i="1"/>
  <c r="N18" i="1"/>
  <c r="N12" i="1"/>
  <c r="N4" i="1"/>
  <c r="N5" i="1"/>
  <c r="N13" i="1" s="1"/>
  <c r="N6" i="1"/>
  <c r="N7" i="1"/>
  <c r="N15" i="1" s="1"/>
  <c r="N8" i="1"/>
  <c r="N9" i="1"/>
  <c r="N17" i="1" s="1"/>
  <c r="N10" i="1"/>
  <c r="N11" i="1"/>
  <c r="N19" i="1" s="1"/>
  <c r="N3" i="1"/>
  <c r="O3" i="1" s="1"/>
  <c r="O12" i="1" s="1"/>
  <c r="F4" i="1"/>
  <c r="F5" i="1"/>
  <c r="F6" i="1"/>
  <c r="F7" i="1"/>
  <c r="F8" i="1"/>
  <c r="F9" i="1"/>
  <c r="F10" i="1"/>
  <c r="F11" i="1"/>
  <c r="F3" i="1"/>
  <c r="G3" i="1" s="1"/>
  <c r="E5" i="1"/>
  <c r="E6" i="1"/>
  <c r="G6" i="1" s="1"/>
  <c r="E7" i="1"/>
  <c r="E8" i="1"/>
  <c r="E9" i="1"/>
  <c r="E10" i="1"/>
  <c r="E11" i="1"/>
  <c r="E4" i="1"/>
  <c r="G9" i="1" l="1"/>
  <c r="G5" i="1"/>
  <c r="G10" i="1"/>
  <c r="G8" i="1"/>
  <c r="G4" i="1"/>
  <c r="H4" i="1" s="1"/>
  <c r="G11" i="1"/>
  <c r="G7" i="1"/>
  <c r="O4" i="1" l="1"/>
  <c r="O13" i="1" s="1"/>
  <c r="H5" i="1"/>
  <c r="H6" i="1" l="1"/>
  <c r="O5" i="1"/>
  <c r="O14" i="1" s="1"/>
  <c r="H7" i="1" l="1"/>
  <c r="O6" i="1"/>
  <c r="O15" i="1" s="1"/>
  <c r="H8" i="1" l="1"/>
  <c r="O7" i="1"/>
  <c r="O16" i="1" s="1"/>
  <c r="H9" i="1" l="1"/>
  <c r="O8" i="1"/>
  <c r="O17" i="1" s="1"/>
  <c r="H10" i="1" l="1"/>
  <c r="O9" i="1"/>
  <c r="O18" i="1" s="1"/>
  <c r="H11" i="1" l="1"/>
  <c r="O11" i="1" s="1"/>
  <c r="O10" i="1"/>
  <c r="O19" i="1" s="1"/>
</calcChain>
</file>

<file path=xl/sharedStrings.xml><?xml version="1.0" encoding="utf-8"?>
<sst xmlns="http://schemas.openxmlformats.org/spreadsheetml/2006/main" count="13" uniqueCount="8">
  <si>
    <t>years</t>
  </si>
  <si>
    <t>broken</t>
  </si>
  <si>
    <t>t</t>
  </si>
  <si>
    <t>d</t>
  </si>
  <si>
    <t>n</t>
  </si>
  <si>
    <t>1-d/n</t>
  </si>
  <si>
    <t>S(t)</t>
  </si>
  <si>
    <t>sort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</si>
</sst>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Survival Curve</a:t>
            </a:r>
          </a:p>
        </c:rich>
      </c:tx>
      <c:layout>
        <c:manualLayout>
          <c:xMode val="edge"/>
          <c:yMode val="edge"/>
          <c:x val="1.6929133858267713E-2"/>
          <c:y val="3.3816425120772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Hoja1!$S$2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Hoja1!$R$3:$R$19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</c:numCache>
            </c:numRef>
          </c:xVal>
          <c:yVal>
            <c:numRef>
              <c:f>Hoja1!$S$3:$S$19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0.94444444444444442</c:v>
                </c:pt>
                <c:pt idx="3">
                  <c:v>0.94444444444444442</c:v>
                </c:pt>
                <c:pt idx="4">
                  <c:v>0.88888888888888884</c:v>
                </c:pt>
                <c:pt idx="5">
                  <c:v>0.88888888888888884</c:v>
                </c:pt>
                <c:pt idx="6">
                  <c:v>0.72222222222222221</c:v>
                </c:pt>
                <c:pt idx="7">
                  <c:v>0.72222222222222221</c:v>
                </c:pt>
                <c:pt idx="8">
                  <c:v>0.54166666666666663</c:v>
                </c:pt>
                <c:pt idx="9">
                  <c:v>0.54166666666666663</c:v>
                </c:pt>
                <c:pt idx="10">
                  <c:v>0.54166666666666663</c:v>
                </c:pt>
                <c:pt idx="11">
                  <c:v>0.54166666666666663</c:v>
                </c:pt>
                <c:pt idx="12">
                  <c:v>0.54166666666666663</c:v>
                </c:pt>
                <c:pt idx="13">
                  <c:v>0.54166666666666663</c:v>
                </c:pt>
                <c:pt idx="14">
                  <c:v>0.3611111111111111</c:v>
                </c:pt>
                <c:pt idx="15">
                  <c:v>0.3611111111111111</c:v>
                </c:pt>
                <c:pt idx="16">
                  <c:v>0.18055555555555555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D9-48BE-BA59-6250363B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835536"/>
        <c:axId val="973836096"/>
      </c:scatterChart>
      <c:valAx>
        <c:axId val="97383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Survival Time (Number of Years)</a:t>
                </a:r>
              </a:p>
            </c:rich>
          </c:tx>
          <c:layout>
            <c:manualLayout>
              <c:xMode val="edge"/>
              <c:yMode val="edge"/>
              <c:x val="0.46607524059492572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3836096"/>
        <c:crosses val="autoZero"/>
        <c:crossBetween val="midCat"/>
      </c:valAx>
      <c:valAx>
        <c:axId val="973836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3835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</xdr:colOff>
      <xdr:row>11</xdr:row>
      <xdr:rowOff>147637</xdr:rowOff>
    </xdr:from>
    <xdr:to>
      <xdr:col>12</xdr:col>
      <xdr:colOff>504824</xdr:colOff>
      <xdr:row>26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0</xdr:row>
      <xdr:rowOff>180975</xdr:rowOff>
    </xdr:from>
    <xdr:to>
      <xdr:col>12</xdr:col>
      <xdr:colOff>647700</xdr:colOff>
      <xdr:row>11</xdr:row>
      <xdr:rowOff>38100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0500" y="180975"/>
          <a:ext cx="3629025" cy="19526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insert data in cells A3:B20</a:t>
          </a:r>
        </a:p>
        <a:p>
          <a:pPr algn="l"/>
          <a:r>
            <a:rPr lang="es-ES" sz="1100"/>
            <a:t>-</a:t>
          </a:r>
          <a:r>
            <a:rPr lang="es-ES" sz="1100" baseline="0"/>
            <a:t> sort unique values of column A3:A20 in D3:D11</a:t>
          </a:r>
        </a:p>
        <a:p>
          <a:pPr algn="l"/>
          <a:r>
            <a:rPr lang="es-ES" sz="1100" baseline="0"/>
            <a:t>- copy the table N2:P19, paste it in R2:R19 and sort values according to the "sort colunn".</a:t>
          </a:r>
        </a:p>
        <a:p>
          <a:pPr algn="l"/>
          <a:r>
            <a:rPr lang="es-ES" sz="1100" baseline="0"/>
            <a:t>- in the graph below you have the survival curve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0"/>
  <sheetViews>
    <sheetView tabSelected="1" workbookViewId="0">
      <selection activeCell="M17" sqref="M17"/>
    </sheetView>
  </sheetViews>
  <sheetFormatPr baseColWidth="10" defaultRowHeight="14.4" x14ac:dyDescent="0.3"/>
  <cols>
    <col min="1" max="2" width="7.6640625" customWidth="1"/>
    <col min="3" max="3" width="3.88671875" customWidth="1"/>
    <col min="4" max="6" width="5.44140625" customWidth="1"/>
    <col min="9" max="13" width="11.5546875" customWidth="1"/>
    <col min="17" max="17" width="3.6640625" customWidth="1"/>
  </cols>
  <sheetData>
    <row r="2" spans="1:20" x14ac:dyDescent="0.3">
      <c r="A2" s="2" t="s">
        <v>0</v>
      </c>
      <c r="B2" s="2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N2" s="6" t="s">
        <v>2</v>
      </c>
      <c r="O2" s="6" t="s">
        <v>6</v>
      </c>
      <c r="P2" s="6" t="s">
        <v>7</v>
      </c>
      <c r="R2" s="4" t="s">
        <v>2</v>
      </c>
      <c r="S2" s="4" t="s">
        <v>6</v>
      </c>
      <c r="T2" s="4" t="s">
        <v>7</v>
      </c>
    </row>
    <row r="3" spans="1:20" x14ac:dyDescent="0.3">
      <c r="A3" s="3">
        <v>3</v>
      </c>
      <c r="B3" s="3">
        <v>1</v>
      </c>
      <c r="D3" s="8">
        <v>0</v>
      </c>
      <c r="E3" s="7"/>
      <c r="F3" s="7">
        <f>COUNTIF($A$3:$A$20,"&gt;"&amp;D3-1)</f>
        <v>18</v>
      </c>
      <c r="G3" s="7">
        <f>1-E3/F3</f>
        <v>1</v>
      </c>
      <c r="H3" s="7">
        <v>1</v>
      </c>
      <c r="N3" s="7">
        <f>D3</f>
        <v>0</v>
      </c>
      <c r="O3" s="2">
        <f t="shared" ref="O3:O11" si="0">VLOOKUP(N3,$D$3:$H$11,5,FALSE)</f>
        <v>1</v>
      </c>
      <c r="P3" s="2">
        <v>1</v>
      </c>
      <c r="R3" s="5">
        <v>0</v>
      </c>
      <c r="S3" s="5">
        <v>1</v>
      </c>
      <c r="T3" s="5">
        <v>1</v>
      </c>
    </row>
    <row r="4" spans="1:20" x14ac:dyDescent="0.3">
      <c r="A4" s="3">
        <v>5</v>
      </c>
      <c r="B4" s="3">
        <v>1</v>
      </c>
      <c r="D4" s="8">
        <v>2</v>
      </c>
      <c r="E4" s="7">
        <f>SUMIFS($B$3:$B$20,$A$3:$A$20,D4)</f>
        <v>1</v>
      </c>
      <c r="F4" s="7">
        <f t="shared" ref="F4:F11" si="1">COUNTIF($A$3:$A$20,"&gt;"&amp;D4-1)</f>
        <v>18</v>
      </c>
      <c r="G4" s="7">
        <f t="shared" ref="G4:G11" si="2">1-E4/F4</f>
        <v>0.94444444444444442</v>
      </c>
      <c r="H4" s="7">
        <f>H3*G4</f>
        <v>0.94444444444444442</v>
      </c>
      <c r="N4" s="7">
        <f t="shared" ref="N4:N11" si="3">D4</f>
        <v>2</v>
      </c>
      <c r="O4" s="2">
        <f t="shared" si="0"/>
        <v>0.94444444444444442</v>
      </c>
      <c r="P4" s="2">
        <v>2</v>
      </c>
      <c r="R4" s="5">
        <v>2</v>
      </c>
      <c r="S4" s="5">
        <v>1</v>
      </c>
      <c r="T4" s="5">
        <v>1</v>
      </c>
    </row>
    <row r="5" spans="1:20" x14ac:dyDescent="0.3">
      <c r="A5" s="3">
        <v>8</v>
      </c>
      <c r="B5" s="3">
        <v>1</v>
      </c>
      <c r="D5" s="8">
        <v>3</v>
      </c>
      <c r="E5" s="7">
        <f t="shared" ref="E5:E11" si="4">SUMIFS($B$3:$B$20,$A$3:$A$20,D5)</f>
        <v>1</v>
      </c>
      <c r="F5" s="7">
        <f t="shared" si="1"/>
        <v>17</v>
      </c>
      <c r="G5" s="7">
        <f t="shared" si="2"/>
        <v>0.94117647058823528</v>
      </c>
      <c r="H5" s="7">
        <f t="shared" ref="H5:H11" si="5">H4*G5</f>
        <v>0.88888888888888884</v>
      </c>
      <c r="N5" s="7">
        <f t="shared" si="3"/>
        <v>3</v>
      </c>
      <c r="O5" s="2">
        <f t="shared" si="0"/>
        <v>0.88888888888888884</v>
      </c>
      <c r="P5" s="2">
        <v>3</v>
      </c>
      <c r="R5" s="5">
        <v>2</v>
      </c>
      <c r="S5" s="5">
        <v>0.94444444444444442</v>
      </c>
      <c r="T5" s="5">
        <v>2</v>
      </c>
    </row>
    <row r="6" spans="1:20" x14ac:dyDescent="0.3">
      <c r="A6" s="3">
        <v>10</v>
      </c>
      <c r="B6" s="3">
        <v>0</v>
      </c>
      <c r="D6" s="8">
        <v>5</v>
      </c>
      <c r="E6" s="7">
        <f t="shared" si="4"/>
        <v>3</v>
      </c>
      <c r="F6" s="7">
        <f t="shared" si="1"/>
        <v>16</v>
      </c>
      <c r="G6" s="7">
        <f t="shared" si="2"/>
        <v>0.8125</v>
      </c>
      <c r="H6" s="7">
        <f t="shared" si="5"/>
        <v>0.72222222222222221</v>
      </c>
      <c r="N6" s="7">
        <f t="shared" si="3"/>
        <v>5</v>
      </c>
      <c r="O6" s="2">
        <f t="shared" si="0"/>
        <v>0.72222222222222221</v>
      </c>
      <c r="P6" s="2">
        <v>4</v>
      </c>
      <c r="R6" s="5">
        <v>3</v>
      </c>
      <c r="S6" s="5">
        <v>0.94444444444444442</v>
      </c>
      <c r="T6" s="5">
        <v>2</v>
      </c>
    </row>
    <row r="7" spans="1:20" x14ac:dyDescent="0.3">
      <c r="A7" s="3">
        <v>5</v>
      </c>
      <c r="B7" s="3">
        <v>1</v>
      </c>
      <c r="D7" s="8">
        <v>8</v>
      </c>
      <c r="E7" s="7">
        <f t="shared" si="4"/>
        <v>3</v>
      </c>
      <c r="F7" s="7">
        <f t="shared" si="1"/>
        <v>12</v>
      </c>
      <c r="G7" s="7">
        <f t="shared" si="2"/>
        <v>0.75</v>
      </c>
      <c r="H7" s="7">
        <f t="shared" si="5"/>
        <v>0.54166666666666663</v>
      </c>
      <c r="N7" s="7">
        <f t="shared" si="3"/>
        <v>8</v>
      </c>
      <c r="O7" s="2">
        <f t="shared" si="0"/>
        <v>0.54166666666666663</v>
      </c>
      <c r="P7" s="2">
        <v>5</v>
      </c>
      <c r="R7" s="5">
        <v>3</v>
      </c>
      <c r="S7" s="5">
        <v>0.88888888888888884</v>
      </c>
      <c r="T7" s="5">
        <v>3</v>
      </c>
    </row>
    <row r="8" spans="1:20" x14ac:dyDescent="0.3">
      <c r="A8" s="3">
        <v>5</v>
      </c>
      <c r="B8" s="3">
        <v>0</v>
      </c>
      <c r="D8" s="8">
        <v>9</v>
      </c>
      <c r="E8" s="7">
        <f t="shared" si="4"/>
        <v>0</v>
      </c>
      <c r="F8" s="7">
        <f t="shared" si="1"/>
        <v>9</v>
      </c>
      <c r="G8" s="7">
        <f t="shared" si="2"/>
        <v>1</v>
      </c>
      <c r="H8" s="7">
        <f t="shared" si="5"/>
        <v>0.54166666666666663</v>
      </c>
      <c r="N8" s="7">
        <f t="shared" si="3"/>
        <v>9</v>
      </c>
      <c r="O8" s="2">
        <f t="shared" si="0"/>
        <v>0.54166666666666663</v>
      </c>
      <c r="P8" s="2">
        <v>6</v>
      </c>
      <c r="R8" s="5">
        <v>5</v>
      </c>
      <c r="S8" s="5">
        <v>0.88888888888888884</v>
      </c>
      <c r="T8" s="5">
        <v>3</v>
      </c>
    </row>
    <row r="9" spans="1:20" x14ac:dyDescent="0.3">
      <c r="A9" s="3">
        <v>8</v>
      </c>
      <c r="B9" s="3">
        <v>1</v>
      </c>
      <c r="D9" s="8">
        <v>10</v>
      </c>
      <c r="E9" s="7">
        <f t="shared" si="4"/>
        <v>0</v>
      </c>
      <c r="F9" s="7">
        <f t="shared" si="1"/>
        <v>8</v>
      </c>
      <c r="G9" s="7">
        <f t="shared" si="2"/>
        <v>1</v>
      </c>
      <c r="H9" s="7">
        <f t="shared" si="5"/>
        <v>0.54166666666666663</v>
      </c>
      <c r="N9" s="7">
        <f t="shared" si="3"/>
        <v>10</v>
      </c>
      <c r="O9" s="2">
        <f t="shared" si="0"/>
        <v>0.54166666666666663</v>
      </c>
      <c r="P9" s="2">
        <v>7</v>
      </c>
      <c r="R9" s="5">
        <v>5</v>
      </c>
      <c r="S9" s="5">
        <v>0.72222222222222221</v>
      </c>
      <c r="T9" s="5">
        <v>4</v>
      </c>
    </row>
    <row r="10" spans="1:20" x14ac:dyDescent="0.3">
      <c r="A10" s="3">
        <v>12</v>
      </c>
      <c r="B10" s="3">
        <v>1</v>
      </c>
      <c r="D10" s="8">
        <v>11</v>
      </c>
      <c r="E10" s="7">
        <f t="shared" si="4"/>
        <v>2</v>
      </c>
      <c r="F10" s="7">
        <f t="shared" si="1"/>
        <v>6</v>
      </c>
      <c r="G10" s="7">
        <f t="shared" si="2"/>
        <v>0.66666666666666674</v>
      </c>
      <c r="H10" s="7">
        <f t="shared" si="5"/>
        <v>0.3611111111111111</v>
      </c>
      <c r="N10" s="7">
        <f t="shared" si="3"/>
        <v>11</v>
      </c>
      <c r="O10" s="2">
        <f t="shared" si="0"/>
        <v>0.3611111111111111</v>
      </c>
      <c r="P10" s="2">
        <v>8</v>
      </c>
      <c r="R10" s="5">
        <v>8</v>
      </c>
      <c r="S10" s="5">
        <v>0.72222222222222221</v>
      </c>
      <c r="T10" s="5">
        <v>4</v>
      </c>
    </row>
    <row r="11" spans="1:20" x14ac:dyDescent="0.3">
      <c r="A11" s="3">
        <v>15</v>
      </c>
      <c r="B11" s="3">
        <v>0</v>
      </c>
      <c r="D11" s="8">
        <v>12</v>
      </c>
      <c r="E11" s="7">
        <f t="shared" si="4"/>
        <v>2</v>
      </c>
      <c r="F11" s="7">
        <f t="shared" si="1"/>
        <v>4</v>
      </c>
      <c r="G11" s="7">
        <f t="shared" si="2"/>
        <v>0.5</v>
      </c>
      <c r="H11" s="7">
        <f t="shared" si="5"/>
        <v>0.18055555555555555</v>
      </c>
      <c r="N11" s="7">
        <f t="shared" si="3"/>
        <v>12</v>
      </c>
      <c r="O11" s="2">
        <f t="shared" si="0"/>
        <v>0.18055555555555555</v>
      </c>
      <c r="P11" s="2">
        <v>9</v>
      </c>
      <c r="R11" s="5">
        <v>8</v>
      </c>
      <c r="S11" s="5">
        <v>0.54166666666666663</v>
      </c>
      <c r="T11" s="5">
        <v>5</v>
      </c>
    </row>
    <row r="12" spans="1:20" x14ac:dyDescent="0.3">
      <c r="A12" s="3">
        <v>14</v>
      </c>
      <c r="B12" s="3">
        <v>0</v>
      </c>
      <c r="D12" s="1"/>
      <c r="E12" s="1"/>
      <c r="F12" s="1"/>
      <c r="G12" s="1"/>
      <c r="H12" s="1"/>
      <c r="N12" s="7">
        <f>N4</f>
        <v>2</v>
      </c>
      <c r="O12" s="2">
        <f>O3</f>
        <v>1</v>
      </c>
      <c r="P12" s="2">
        <v>1</v>
      </c>
      <c r="R12" s="5">
        <v>9</v>
      </c>
      <c r="S12" s="5">
        <v>0.54166666666666663</v>
      </c>
      <c r="T12" s="5">
        <v>5</v>
      </c>
    </row>
    <row r="13" spans="1:20" x14ac:dyDescent="0.3">
      <c r="A13" s="3">
        <v>2</v>
      </c>
      <c r="B13" s="3">
        <v>1</v>
      </c>
      <c r="N13" s="7">
        <f t="shared" ref="N13:N19" si="6">N5</f>
        <v>3</v>
      </c>
      <c r="O13" s="2">
        <f t="shared" ref="O13:O19" si="7">O4</f>
        <v>0.94444444444444442</v>
      </c>
      <c r="P13" s="2">
        <v>2</v>
      </c>
      <c r="R13" s="5">
        <v>9</v>
      </c>
      <c r="S13" s="5">
        <v>0.54166666666666663</v>
      </c>
      <c r="T13" s="5">
        <v>6</v>
      </c>
    </row>
    <row r="14" spans="1:20" x14ac:dyDescent="0.3">
      <c r="A14" s="3">
        <v>11</v>
      </c>
      <c r="B14" s="3">
        <v>1</v>
      </c>
      <c r="N14" s="7">
        <f t="shared" si="6"/>
        <v>5</v>
      </c>
      <c r="O14" s="2">
        <f t="shared" si="7"/>
        <v>0.88888888888888884</v>
      </c>
      <c r="P14" s="2">
        <v>3</v>
      </c>
      <c r="R14" s="5">
        <v>10</v>
      </c>
      <c r="S14" s="5">
        <v>0.54166666666666663</v>
      </c>
      <c r="T14" s="5">
        <v>6</v>
      </c>
    </row>
    <row r="15" spans="1:20" x14ac:dyDescent="0.3">
      <c r="A15" s="3">
        <v>10</v>
      </c>
      <c r="B15" s="3">
        <v>0</v>
      </c>
      <c r="N15" s="7">
        <f t="shared" si="6"/>
        <v>8</v>
      </c>
      <c r="O15" s="2">
        <f t="shared" si="7"/>
        <v>0.72222222222222221</v>
      </c>
      <c r="P15" s="2">
        <v>4</v>
      </c>
      <c r="R15" s="5">
        <v>10</v>
      </c>
      <c r="S15" s="5">
        <v>0.54166666666666663</v>
      </c>
      <c r="T15" s="5">
        <v>7</v>
      </c>
    </row>
    <row r="16" spans="1:20" x14ac:dyDescent="0.3">
      <c r="A16" s="3">
        <v>9</v>
      </c>
      <c r="B16" s="3">
        <v>0</v>
      </c>
      <c r="N16" s="7">
        <f t="shared" si="6"/>
        <v>9</v>
      </c>
      <c r="O16" s="2">
        <f t="shared" si="7"/>
        <v>0.54166666666666663</v>
      </c>
      <c r="P16" s="2">
        <v>5</v>
      </c>
      <c r="R16" s="5">
        <v>11</v>
      </c>
      <c r="S16" s="5">
        <v>0.54166666666666663</v>
      </c>
      <c r="T16" s="5">
        <v>7</v>
      </c>
    </row>
    <row r="17" spans="1:20" x14ac:dyDescent="0.3">
      <c r="A17" s="3">
        <v>12</v>
      </c>
      <c r="B17" s="3">
        <v>1</v>
      </c>
      <c r="N17" s="7">
        <f t="shared" si="6"/>
        <v>10</v>
      </c>
      <c r="O17" s="2">
        <f t="shared" si="7"/>
        <v>0.54166666666666663</v>
      </c>
      <c r="P17" s="2">
        <v>6</v>
      </c>
      <c r="R17" s="5">
        <v>11</v>
      </c>
      <c r="S17" s="5">
        <v>0.3611111111111111</v>
      </c>
      <c r="T17" s="5">
        <v>8</v>
      </c>
    </row>
    <row r="18" spans="1:20" x14ac:dyDescent="0.3">
      <c r="A18" s="3">
        <v>5</v>
      </c>
      <c r="B18" s="3">
        <v>1</v>
      </c>
      <c r="N18" s="7">
        <f t="shared" si="6"/>
        <v>11</v>
      </c>
      <c r="O18" s="2">
        <f t="shared" si="7"/>
        <v>0.54166666666666663</v>
      </c>
      <c r="P18" s="2">
        <v>7</v>
      </c>
      <c r="R18" s="5">
        <v>12</v>
      </c>
      <c r="S18" s="5">
        <v>0.3611111111111111</v>
      </c>
      <c r="T18" s="5">
        <v>8</v>
      </c>
    </row>
    <row r="19" spans="1:20" x14ac:dyDescent="0.3">
      <c r="A19" s="3">
        <v>8</v>
      </c>
      <c r="B19" s="3">
        <v>1</v>
      </c>
      <c r="N19" s="7">
        <f t="shared" si="6"/>
        <v>12</v>
      </c>
      <c r="O19" s="2">
        <f t="shared" si="7"/>
        <v>0.3611111111111111</v>
      </c>
      <c r="P19" s="2">
        <v>8</v>
      </c>
      <c r="R19" s="5">
        <v>12</v>
      </c>
      <c r="S19" s="5">
        <v>0.18055555555555555</v>
      </c>
      <c r="T19" s="5">
        <v>9</v>
      </c>
    </row>
    <row r="20" spans="1:20" x14ac:dyDescent="0.3">
      <c r="A20" s="3">
        <v>11</v>
      </c>
      <c r="B20" s="3">
        <v>1</v>
      </c>
    </row>
  </sheetData>
  <sortState xmlns:xlrd2="http://schemas.microsoft.com/office/spreadsheetml/2017/richdata2" ref="R3:T19">
    <sortCondition ref="T3:T1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2016-06-18T15:29:49Z</dcterms:created>
  <dcterms:modified xsi:type="dcterms:W3CDTF">2020-02-18T21:30:16Z</dcterms:modified>
</cp:coreProperties>
</file>